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8800" windowHeight="12420"/>
  </bookViews>
  <sheets>
    <sheet name="2023年培训计划" sheetId="3" r:id="rId1"/>
    <sheet name="Sheet1" sheetId="2" state="hidden" r:id="rId2"/>
    <sheet name="年初计划" sheetId="1" state="hidden" r:id="rId3"/>
  </sheets>
  <definedNames>
    <definedName name="_GoBack" localSheetId="2">年初计划!$F$11</definedName>
    <definedName name="_xlnm.Print_Titles" localSheetId="2">年初计划!$6:$7</definedName>
  </definedNames>
  <calcPr calcId="144525"/>
</workbook>
</file>

<file path=xl/calcChain.xml><?xml version="1.0" encoding="utf-8"?>
<calcChain xmlns="http://schemas.openxmlformats.org/spreadsheetml/2006/main">
  <c r="L164" i="1"/>
  <c r="F164"/>
  <c r="L161"/>
  <c r="F161"/>
  <c r="L157"/>
  <c r="F157"/>
  <c r="L155"/>
  <c r="F155"/>
  <c r="L153"/>
  <c r="F153"/>
  <c r="L100"/>
  <c r="F100"/>
  <c r="L94"/>
  <c r="F94"/>
  <c r="L89"/>
  <c r="F89"/>
  <c r="L84"/>
  <c r="F84"/>
  <c r="F77"/>
  <c r="F72"/>
  <c r="L66"/>
  <c r="F66"/>
  <c r="L59"/>
  <c r="F59"/>
  <c r="L55"/>
  <c r="F55"/>
  <c r="L43"/>
  <c r="F43"/>
  <c r="L34"/>
  <c r="F34"/>
  <c r="L32"/>
  <c r="F32"/>
  <c r="L10"/>
  <c r="F10"/>
  <c r="L163" i="2"/>
  <c r="J163"/>
  <c r="F163"/>
  <c r="L160"/>
  <c r="J160"/>
  <c r="F160"/>
  <c r="L156"/>
  <c r="J156"/>
  <c r="F156"/>
  <c r="L154"/>
  <c r="J154"/>
  <c r="F154"/>
  <c r="L152"/>
  <c r="J152"/>
  <c r="F152"/>
  <c r="J105"/>
  <c r="L99"/>
  <c r="J99"/>
  <c r="F99"/>
  <c r="L93"/>
  <c r="J93"/>
  <c r="F93"/>
  <c r="L88"/>
  <c r="J88"/>
  <c r="F88"/>
  <c r="L83"/>
  <c r="J83"/>
  <c r="F83"/>
  <c r="J76"/>
  <c r="F76"/>
  <c r="J71"/>
  <c r="F71"/>
  <c r="L65"/>
  <c r="J65"/>
  <c r="F65"/>
  <c r="L58"/>
  <c r="J58"/>
  <c r="F58"/>
  <c r="L54"/>
  <c r="J54"/>
  <c r="F54"/>
  <c r="L42"/>
  <c r="J42"/>
  <c r="F42"/>
  <c r="L33"/>
  <c r="J33"/>
  <c r="F33"/>
  <c r="L31"/>
  <c r="J31"/>
  <c r="F31"/>
  <c r="L9"/>
  <c r="J9"/>
  <c r="F9"/>
  <c r="L8"/>
  <c r="K8"/>
  <c r="J8"/>
</calcChain>
</file>

<file path=xl/sharedStrings.xml><?xml version="1.0" encoding="utf-8"?>
<sst xmlns="http://schemas.openxmlformats.org/spreadsheetml/2006/main" count="2037" uniqueCount="666">
  <si>
    <t xml:space="preserve">        吉林省农业机械化管理中心2024年度培训计划执行情况统计表</t>
  </si>
  <si>
    <t>序号</t>
  </si>
  <si>
    <t>培训名称</t>
  </si>
  <si>
    <t>培训内容</t>
  </si>
  <si>
    <t>培训对象</t>
  </si>
  <si>
    <t>参训人数</t>
  </si>
  <si>
    <t>工作人员数</t>
  </si>
  <si>
    <t>培训时间（日期及天数）</t>
  </si>
  <si>
    <t>培训地点</t>
  </si>
  <si>
    <t>培训成效</t>
  </si>
  <si>
    <t>培训经费（万元）</t>
  </si>
  <si>
    <t>执行中的问题及建议</t>
  </si>
  <si>
    <t>备注</t>
  </si>
  <si>
    <t>支出金额</t>
  </si>
  <si>
    <t>经费列支渠道（项目名称）</t>
  </si>
  <si>
    <t>预算批复金额</t>
  </si>
  <si>
    <r>
      <t>2024</t>
    </r>
    <r>
      <rPr>
        <sz val="10"/>
        <color rgb="FF000000"/>
        <rFont val="宋体"/>
        <family val="3"/>
        <charset val="134"/>
      </rPr>
      <t>年全省农机社会化组织培训班</t>
    </r>
  </si>
  <si>
    <t>专家授课：现代化大农业背景下农村土地托管发展现状及未来前景、智慧农机准备发展现状与未来趋势、玉米机收标准化及减损关键技术、机收损失监测方法等，先进合作社观摩、机收减损技术演示、经验交流等。</t>
  </si>
  <si>
    <t>各市（州）、县（市、区）农机管理部门负责农机社会化服务组织发展建设工作的同志、部分农机服务组织负责人。</t>
  </si>
  <si>
    <r>
      <rPr>
        <sz val="10"/>
        <color rgb="FF000000"/>
        <rFont val="Times New Roman"/>
        <family val="1"/>
      </rPr>
      <t>8</t>
    </r>
    <r>
      <rPr>
        <sz val="10"/>
        <color rgb="FF000000"/>
        <rFont val="宋体"/>
        <family val="3"/>
        <charset val="134"/>
      </rPr>
      <t>月</t>
    </r>
    <r>
      <rPr>
        <sz val="10"/>
        <color rgb="FF000000"/>
        <rFont val="Times New Roman"/>
        <family val="1"/>
      </rPr>
      <t>21-23</t>
    </r>
    <r>
      <rPr>
        <sz val="10"/>
        <color rgb="FF000000"/>
        <rFont val="宋体"/>
        <family val="3"/>
        <charset val="134"/>
      </rPr>
      <t>日，</t>
    </r>
    <r>
      <rPr>
        <sz val="10"/>
        <color rgb="FF000000"/>
        <rFont val="Times New Roman"/>
        <family val="1"/>
      </rPr>
      <t>2.5</t>
    </r>
    <r>
      <rPr>
        <sz val="10"/>
        <color rgb="FF000000"/>
        <rFont val="宋体"/>
        <family val="3"/>
        <charset val="134"/>
      </rPr>
      <t>天</t>
    </r>
  </si>
  <si>
    <t>榆树</t>
  </si>
  <si>
    <t>与会学员对农机社会化组织建设有了更深入的了解，通过先进理念、实用技术的学习，服务能力得到进一步提升。</t>
  </si>
  <si>
    <r>
      <rPr>
        <sz val="10"/>
        <color rgb="FF000000"/>
        <rFont val="Times New Roman"/>
        <family val="1"/>
      </rPr>
      <t>2024</t>
    </r>
    <r>
      <rPr>
        <sz val="10"/>
        <color rgb="FF000000"/>
        <rFont val="宋体"/>
        <family val="3"/>
        <charset val="134"/>
      </rPr>
      <t>年农业机械现代化管理与服务</t>
    </r>
  </si>
  <si>
    <t>无</t>
  </si>
  <si>
    <r>
      <rPr>
        <sz val="10"/>
        <color rgb="FF000000"/>
        <rFont val="Times New Roman"/>
        <family val="1"/>
      </rPr>
      <t>2024</t>
    </r>
    <r>
      <rPr>
        <sz val="10"/>
        <color rgb="FF000000"/>
        <rFont val="宋体"/>
        <family val="3"/>
        <charset val="134"/>
      </rPr>
      <t>年全省耕地深松技术培训班</t>
    </r>
  </si>
  <si>
    <t>苗期深松作业现场演示，专家授课：苗期深松技术，座谈交流。</t>
  </si>
  <si>
    <t>承担耕地深松项目的县（市、区）农机主管部门分管领导和具体负责同志、相关市（州）农机主管部门负责同志</t>
  </si>
  <si>
    <r>
      <rPr>
        <sz val="10"/>
        <color rgb="FF000000"/>
        <rFont val="Times New Roman"/>
        <family val="1"/>
      </rPr>
      <t>6</t>
    </r>
    <r>
      <rPr>
        <sz val="10"/>
        <color rgb="FF000000"/>
        <rFont val="宋体"/>
        <family val="3"/>
        <charset val="134"/>
      </rPr>
      <t>月</t>
    </r>
    <r>
      <rPr>
        <sz val="10"/>
        <color rgb="FF000000"/>
        <rFont val="Times New Roman"/>
        <family val="1"/>
      </rPr>
      <t>4-5</t>
    </r>
    <r>
      <rPr>
        <sz val="10"/>
        <color rgb="FF000000"/>
        <rFont val="宋体"/>
        <family val="3"/>
        <charset val="134"/>
      </rPr>
      <t>日，</t>
    </r>
    <r>
      <rPr>
        <sz val="10"/>
        <color rgb="FF000000"/>
        <rFont val="Times New Roman"/>
        <family val="1"/>
      </rPr>
      <t>1.5</t>
    </r>
    <r>
      <rPr>
        <sz val="10"/>
        <color rgb="FF000000"/>
        <rFont val="宋体"/>
        <family val="3"/>
        <charset val="134"/>
      </rPr>
      <t>天</t>
    </r>
  </si>
  <si>
    <t>长岭</t>
  </si>
  <si>
    <t>对规范项目实施，推动先进技术推广，成效显著。</t>
  </si>
  <si>
    <r>
      <rPr>
        <sz val="10"/>
        <color rgb="FF000000"/>
        <rFont val="Times New Roman"/>
        <family val="1"/>
      </rPr>
      <t>2024</t>
    </r>
    <r>
      <rPr>
        <sz val="10"/>
        <color rgb="FF000000"/>
        <rFont val="宋体"/>
        <family val="3"/>
        <charset val="134"/>
      </rPr>
      <t>年全省农机化技术培训班</t>
    </r>
  </si>
  <si>
    <t>专家授课：主粮作物全程农机化生产技术、保护性耕作条带耕作技术、主要粮油作物机收减损技术，参观中国吉林现代农业机械装备展。</t>
  </si>
  <si>
    <t>市（州）州及各县（市、区）推广站站长及业务科长</t>
  </si>
  <si>
    <r>
      <rPr>
        <sz val="10"/>
        <color rgb="FF000000"/>
        <rFont val="Times New Roman"/>
        <family val="1"/>
      </rPr>
      <t>3</t>
    </r>
    <r>
      <rPr>
        <sz val="10"/>
        <color rgb="FF000000"/>
        <rFont val="宋体"/>
        <family val="3"/>
        <charset val="134"/>
      </rPr>
      <t>月</t>
    </r>
    <r>
      <rPr>
        <sz val="10"/>
        <color rgb="FF000000"/>
        <rFont val="Times New Roman"/>
        <family val="1"/>
      </rPr>
      <t>12-13</t>
    </r>
    <r>
      <rPr>
        <sz val="10"/>
        <color rgb="FF000000"/>
        <rFont val="宋体"/>
        <family val="3"/>
        <charset val="134"/>
      </rPr>
      <t>日，</t>
    </r>
    <r>
      <rPr>
        <sz val="10"/>
        <color rgb="FF000000"/>
        <rFont val="Times New Roman"/>
        <family val="1"/>
      </rPr>
      <t>1.5</t>
    </r>
    <r>
      <rPr>
        <sz val="10"/>
        <color rgb="FF000000"/>
        <rFont val="宋体"/>
        <family val="3"/>
        <charset val="134"/>
      </rPr>
      <t>天</t>
    </r>
  </si>
  <si>
    <t>长春</t>
  </si>
  <si>
    <t>进一步增强了我省农机推广队伍的凝聚力，拓展了基层农机推广人员的知识储备，全省各级农机推广体系服务能力得到了提升。</t>
  </si>
  <si>
    <t>全省农机试验鉴定和质量投诉培训班</t>
  </si>
  <si>
    <t>7月4-5日，1.5天</t>
  </si>
  <si>
    <t>2024年农机产品质量检验检测</t>
  </si>
  <si>
    <t>吉林省农业委员会2018年度培训计划审批明细表（事业单位汇总表）</t>
  </si>
  <si>
    <t>单位：万元</t>
  </si>
  <si>
    <t>填报单位</t>
  </si>
  <si>
    <t>培训目的</t>
  </si>
  <si>
    <t>培训经费</t>
  </si>
  <si>
    <t>金额</t>
  </si>
  <si>
    <t>预算批复培训费金额</t>
  </si>
  <si>
    <t>合计</t>
  </si>
  <si>
    <t>吉林省农业技术推广总站</t>
  </si>
  <si>
    <t>小计</t>
  </si>
  <si>
    <t>农作物重大病虫害调查监测与预报设备</t>
  </si>
  <si>
    <t>农作物重大病虫害调查监测与预报设备的原理和使用技术</t>
  </si>
  <si>
    <t>县级农技人员</t>
  </si>
  <si>
    <t>3月 2天</t>
  </si>
  <si>
    <t>促进技术人员更好地使用农作物重大病虫害调查监测与预报设备</t>
  </si>
  <si>
    <t>现代农业发展专项资金—农业技术推广项目</t>
  </si>
  <si>
    <t>新技术宣传与普及</t>
  </si>
  <si>
    <t>宣传、传播新技术</t>
  </si>
  <si>
    <t>推广人员及种粮大户</t>
  </si>
  <si>
    <t>6月 2天</t>
  </si>
  <si>
    <t>公主岭</t>
  </si>
  <si>
    <t>新技术普及</t>
  </si>
  <si>
    <t>水稻病虫害绿色防控技术现场观摩</t>
  </si>
  <si>
    <t>水稻病虫害绿色防控技术</t>
  </si>
  <si>
    <t>农技人员、企业、种植户</t>
  </si>
  <si>
    <t>5-9月 2天</t>
  </si>
  <si>
    <t>通化</t>
  </si>
  <si>
    <t>促进全省农作物病虫害绿色防控技术推广</t>
  </si>
  <si>
    <t>农业技术推广及科技示范园工作经费</t>
  </si>
  <si>
    <t>促进全省农作物病虫害绿色防控技术推广。</t>
  </si>
  <si>
    <t>农作物病虫害测报与防治及质量监管工作经费</t>
  </si>
  <si>
    <t>四平</t>
  </si>
  <si>
    <t>水稻病虫害绿色防控技术　现场观摩</t>
  </si>
  <si>
    <t>松原</t>
  </si>
  <si>
    <t>农作物病虫害绿色防控技术培训班</t>
  </si>
  <si>
    <t>玉米、水稻等农作物病虫害绿色防控技术</t>
  </si>
  <si>
    <t xml:space="preserve">5-9月 3天 </t>
  </si>
  <si>
    <t>镇赉</t>
  </si>
  <si>
    <t>农药登记人员培训班</t>
  </si>
  <si>
    <t>农药登记资料要求</t>
  </si>
  <si>
    <t>农药生产企业负责人、农药登记人员</t>
  </si>
  <si>
    <t>9月  2天</t>
  </si>
  <si>
    <t>进一步提高省所初审合格率；提高企业登记人员业务水平</t>
  </si>
  <si>
    <t>部门预算基本支出</t>
  </si>
  <si>
    <t>长春市《农药管理条例》及其配套规章培训班</t>
  </si>
  <si>
    <t>1.《农药管理条例》；2.农药标签的判定；3.农药生产、经营、使用者的法律责任；4.《农药经营许可审查细则》；5.农药禁进、销、存追溯系统介绍</t>
  </si>
  <si>
    <t>农药执法人员及农药经营大户</t>
  </si>
  <si>
    <t>3-5月 2天</t>
  </si>
  <si>
    <t>提高农药执法人员业务素质和执法水平，增强农药经营者的责任意识和法律意识，指导当地农业部门做好农药经营许可证审查工作</t>
  </si>
  <si>
    <t>吉林市市《农药管理条例》及其配套规章培训班</t>
  </si>
  <si>
    <t>吉林</t>
  </si>
  <si>
    <t>四平市、公主岭市《农药管理条例》及其配套规章培训班</t>
  </si>
  <si>
    <t>四平（含公主岭）</t>
  </si>
  <si>
    <t>松原市《农药管理条例》及其配套规章培训班</t>
  </si>
  <si>
    <t xml:space="preserve"> 3-5月 2天</t>
  </si>
  <si>
    <t>白城市《农药管理条例》及其配套规章培训班</t>
  </si>
  <si>
    <t>白城</t>
  </si>
  <si>
    <t>延边州《农药管理条例》及其配套规章培训班</t>
  </si>
  <si>
    <t>延边</t>
  </si>
  <si>
    <t>通化市《农药管理条例》及其配套规章培训班</t>
  </si>
  <si>
    <t>白山市《农药管理条例》及其配套规章培训班</t>
  </si>
  <si>
    <t>白山</t>
  </si>
  <si>
    <t>辽源市、梅河口市《农药管理条例》及其配套规章培训班</t>
  </si>
  <si>
    <t>辽源（含梅河口）</t>
  </si>
  <si>
    <t>全省水稻综合种养技术应用观摩培训班</t>
  </si>
  <si>
    <t>稻田养蟹、稻田养鸭、水稻绿色高产栽培技术</t>
  </si>
  <si>
    <t>全省各县市技术骨干、新型经营主体、种植大户</t>
  </si>
  <si>
    <t xml:space="preserve">7月 3天 </t>
  </si>
  <si>
    <t>提高农业科技人员整体技术水平。</t>
  </si>
  <si>
    <t>全省玉米轻简栽培技术应用观摩培训班</t>
  </si>
  <si>
    <t>玉米轻简栽培技术、玉米免耕栽培技术</t>
  </si>
  <si>
    <t>7月 3天</t>
  </si>
  <si>
    <t>普及推广以玉米秸秆还田为主要技术的玉米轻简栽培技术，降成本，增效益。</t>
  </si>
  <si>
    <t>水稻直播栽培技术示范</t>
  </si>
  <si>
    <t>水稻机械化直播、本田封闭化学除草技术</t>
  </si>
  <si>
    <t>全省各稻区适宜直播栽培的推广人员及农户</t>
  </si>
  <si>
    <t>5月 2天</t>
  </si>
  <si>
    <t>普及推广水稻直播技术</t>
  </si>
  <si>
    <t>脱贫实用技术培训班</t>
  </si>
  <si>
    <t>农业实用技术</t>
  </si>
  <si>
    <t>延边州农业技术干部、新型经营主体、种植大户</t>
  </si>
  <si>
    <t xml:space="preserve">3-4月 2天 </t>
  </si>
  <si>
    <t>安图县</t>
  </si>
  <si>
    <t>以脱贫致富为目标，有针对性地提高技术人员、新型经营主体、种植大户的技术水平，实现真脱贫。</t>
  </si>
  <si>
    <t>吉林省种子管理总站</t>
  </si>
  <si>
    <t>纸质少2份</t>
  </si>
  <si>
    <t>全省现代种业管理培训班</t>
  </si>
  <si>
    <t>1.进一步宣传贯彻新《种子法》及配套规章。
2.学习新修订的
《吉林省农作物种子管理条例》
3.解读国家关于深化种业体制改革提高创新能力的有关政策。
4.学习种子案件查办程序和典型案例分析。</t>
  </si>
  <si>
    <t>各市（州）种子管理站站长；各县（市、区）农业综合执法队队长；省级注册发证的种子企业法人。</t>
  </si>
  <si>
    <t>2018年12月26日下午-27日
（共一天半时间）</t>
  </si>
  <si>
    <t>吉林省春谊宾馆</t>
  </si>
  <si>
    <t>全面提升全省种子管理人员的工作水平和执法能力；提高种子企业的经营管理水平；推进我省种业做大做强。</t>
  </si>
  <si>
    <t>农作物种子审定监管工作经费</t>
  </si>
  <si>
    <t>吉林省土壤肥料总站</t>
  </si>
  <si>
    <t>传真件</t>
  </si>
  <si>
    <t>全省土肥技术推广培训班</t>
  </si>
  <si>
    <t>土肥技术推广</t>
  </si>
  <si>
    <t>全省土肥技术推广人员、肥料执法人员</t>
  </si>
  <si>
    <r>
      <rPr>
        <sz val="10"/>
        <rFont val="宋体"/>
        <family val="3"/>
        <charset val="134"/>
      </rPr>
      <t>3</t>
    </r>
    <r>
      <rPr>
        <sz val="10"/>
        <rFont val="宋体"/>
        <family val="3"/>
        <charset val="134"/>
      </rPr>
      <t>月下旬</t>
    </r>
    <r>
      <rPr>
        <sz val="10"/>
        <rFont val="宋体"/>
        <family val="3"/>
        <charset val="134"/>
      </rPr>
      <t>/2</t>
    </r>
    <r>
      <rPr>
        <sz val="10"/>
        <rFont val="宋体"/>
        <family val="3"/>
        <charset val="134"/>
      </rPr>
      <t>天</t>
    </r>
  </si>
  <si>
    <t>培训土肥技术推广新要求、新技术，培训肥料执法知识</t>
  </si>
  <si>
    <t>省级农业技术推广</t>
  </si>
  <si>
    <t>耕地质量评价</t>
  </si>
  <si>
    <t>耕地质量评价技术</t>
  </si>
  <si>
    <t>市县级农技推广人员</t>
  </si>
  <si>
    <r>
      <rPr>
        <sz val="10"/>
        <rFont val="宋体"/>
        <family val="3"/>
        <charset val="134"/>
      </rPr>
      <t>8</t>
    </r>
    <r>
      <rPr>
        <sz val="10"/>
        <rFont val="宋体"/>
        <family val="3"/>
        <charset val="134"/>
      </rPr>
      <t>月初</t>
    </r>
    <r>
      <rPr>
        <sz val="10"/>
        <rFont val="宋体"/>
        <family val="3"/>
        <charset val="134"/>
      </rPr>
      <t>/5</t>
    </r>
    <r>
      <rPr>
        <sz val="10"/>
        <rFont val="宋体"/>
        <family val="3"/>
        <charset val="134"/>
      </rPr>
      <t>天</t>
    </r>
  </si>
  <si>
    <t>项目评价及汇总</t>
  </si>
  <si>
    <t>土壤肥料有机质监管</t>
  </si>
  <si>
    <t>黑土地保护</t>
  </si>
  <si>
    <t>黑土地保护技术</t>
  </si>
  <si>
    <t>项目县技术人员</t>
  </si>
  <si>
    <r>
      <rPr>
        <sz val="10"/>
        <rFont val="宋体"/>
        <family val="3"/>
        <charset val="134"/>
      </rPr>
      <t>4</t>
    </r>
    <r>
      <rPr>
        <sz val="10"/>
        <rFont val="宋体"/>
        <family val="3"/>
        <charset val="134"/>
      </rPr>
      <t>月末</t>
    </r>
    <r>
      <rPr>
        <sz val="10"/>
        <rFont val="宋体"/>
        <family val="3"/>
        <charset val="134"/>
      </rPr>
      <t>/2</t>
    </r>
    <r>
      <rPr>
        <sz val="10"/>
        <rFont val="宋体"/>
        <family val="3"/>
        <charset val="134"/>
      </rPr>
      <t>天</t>
    </r>
  </si>
  <si>
    <t>项目验收技术培训</t>
  </si>
  <si>
    <r>
      <rPr>
        <sz val="10"/>
        <rFont val="宋体"/>
        <family val="3"/>
        <charset val="134"/>
      </rPr>
      <t>8</t>
    </r>
    <r>
      <rPr>
        <sz val="10"/>
        <rFont val="宋体"/>
        <family val="3"/>
        <charset val="134"/>
      </rPr>
      <t>月初</t>
    </r>
    <r>
      <rPr>
        <sz val="10"/>
        <rFont val="宋体"/>
        <family val="3"/>
        <charset val="134"/>
      </rPr>
      <t>/2</t>
    </r>
    <r>
      <rPr>
        <sz val="10"/>
        <rFont val="宋体"/>
        <family val="3"/>
        <charset val="134"/>
      </rPr>
      <t>天</t>
    </r>
  </si>
  <si>
    <t>落实项目任务</t>
  </si>
  <si>
    <t>全省化肥减肥增效技术培训班</t>
  </si>
  <si>
    <t>化肥减肥增效技术</t>
  </si>
  <si>
    <t>市（州）、县（市、区）农技人员</t>
  </si>
  <si>
    <r>
      <rPr>
        <sz val="10"/>
        <rFont val="宋体"/>
        <family val="3"/>
        <charset val="134"/>
      </rPr>
      <t>8</t>
    </r>
    <r>
      <rPr>
        <sz val="10"/>
        <rFont val="宋体"/>
        <family val="3"/>
        <charset val="134"/>
      </rPr>
      <t>月初</t>
    </r>
    <r>
      <rPr>
        <sz val="10"/>
        <rFont val="宋体"/>
        <family val="3"/>
        <charset val="134"/>
      </rPr>
      <t>/3</t>
    </r>
    <r>
      <rPr>
        <sz val="10"/>
        <rFont val="宋体"/>
        <family val="3"/>
        <charset val="134"/>
      </rPr>
      <t>天</t>
    </r>
  </si>
  <si>
    <t>掌握减肥增效技术及模式，确保化肥使用量零增长。</t>
  </si>
  <si>
    <t>省级测土配方施肥及化肥减量增效项目</t>
  </si>
  <si>
    <t>吉林省土壤墒情监测技术培训班</t>
  </si>
  <si>
    <t>一、墒情监测体系建设、数据采集、汇总上报和信息发布要求；二、墒情监测新技术、新方法。</t>
  </si>
  <si>
    <t>墒情监测项目县相关工作技术人员或技术骨干</t>
  </si>
  <si>
    <r>
      <rPr>
        <sz val="10"/>
        <rFont val="宋体"/>
        <family val="3"/>
        <charset val="134"/>
      </rPr>
      <t>3</t>
    </r>
    <r>
      <rPr>
        <sz val="10"/>
        <rFont val="宋体"/>
        <family val="3"/>
        <charset val="134"/>
      </rPr>
      <t>月下旬</t>
    </r>
    <r>
      <rPr>
        <sz val="10"/>
        <rFont val="宋体"/>
        <family val="3"/>
        <charset val="134"/>
      </rPr>
      <t>/1</t>
    </r>
    <r>
      <rPr>
        <sz val="10"/>
        <rFont val="宋体"/>
        <family val="3"/>
        <charset val="134"/>
      </rPr>
      <t>天</t>
    </r>
  </si>
  <si>
    <t>确保墒情站建设质量和墒情监测测质量，提升墒情监测服务能力。</t>
  </si>
  <si>
    <t>农业部墒情监测</t>
  </si>
  <si>
    <r>
      <rPr>
        <sz val="10"/>
        <rFont val="宋体"/>
        <family val="3"/>
        <charset val="134"/>
      </rPr>
      <t>2018</t>
    </r>
    <r>
      <rPr>
        <sz val="10"/>
        <rFont val="宋体"/>
        <family val="3"/>
        <charset val="134"/>
      </rPr>
      <t>年轮作休耕试点区域耕地质量监测技术培训</t>
    </r>
  </si>
  <si>
    <t>轮作休耕试点区域耕地质量监测实施要求、技术要求以及相关监测表格填写、监测报告编写注意事项、外业调查等</t>
  </si>
  <si>
    <r>
      <rPr>
        <sz val="10"/>
        <rFont val="宋体"/>
        <family val="3"/>
        <charset val="134"/>
      </rPr>
      <t>15</t>
    </r>
    <r>
      <rPr>
        <sz val="10"/>
        <rFont val="宋体"/>
        <family val="3"/>
        <charset val="134"/>
      </rPr>
      <t>个轮作休耕试点区域耕地质量监测项目县负责人和技术骨干</t>
    </r>
  </si>
  <si>
    <r>
      <rPr>
        <sz val="10"/>
        <rFont val="宋体"/>
        <family val="3"/>
        <charset val="134"/>
      </rPr>
      <t>6</t>
    </r>
    <r>
      <rPr>
        <sz val="10"/>
        <rFont val="宋体"/>
        <family val="3"/>
        <charset val="134"/>
      </rPr>
      <t>月上旬</t>
    </r>
    <r>
      <rPr>
        <sz val="10"/>
        <rFont val="宋体"/>
        <family val="3"/>
        <charset val="134"/>
      </rPr>
      <t>/2</t>
    </r>
    <r>
      <rPr>
        <sz val="10"/>
        <rFont val="宋体"/>
        <family val="3"/>
        <charset val="134"/>
      </rPr>
      <t>天</t>
    </r>
  </si>
  <si>
    <t>规范轮作休耕试点区域耕地质量监测工作</t>
  </si>
  <si>
    <r>
      <rPr>
        <sz val="10"/>
        <rFont val="宋体"/>
        <family val="3"/>
        <charset val="134"/>
      </rPr>
      <t>农业部</t>
    </r>
    <r>
      <rPr>
        <sz val="10"/>
        <rFont val="宋体"/>
        <family val="3"/>
        <charset val="134"/>
      </rPr>
      <t>2018</t>
    </r>
    <r>
      <rPr>
        <sz val="10"/>
        <rFont val="宋体"/>
        <family val="3"/>
        <charset val="134"/>
      </rPr>
      <t>年吉林省轮作休耕试点区域耕地质量调查监测与评价项目</t>
    </r>
  </si>
  <si>
    <r>
      <rPr>
        <sz val="10"/>
        <rFont val="宋体"/>
        <family val="3"/>
        <charset val="134"/>
      </rPr>
      <t>2018</t>
    </r>
    <r>
      <rPr>
        <sz val="10"/>
        <rFont val="宋体"/>
        <family val="3"/>
        <charset val="134"/>
      </rPr>
      <t>年度耕地质量监测技术培训</t>
    </r>
  </si>
  <si>
    <t>国家级和省级耕地质量监测实施要求、技术要求以及相关监测表格填写注意事项、外业调查等</t>
  </si>
  <si>
    <r>
      <rPr>
        <sz val="10"/>
        <rFont val="宋体"/>
        <family val="3"/>
        <charset val="134"/>
      </rPr>
      <t>40</t>
    </r>
    <r>
      <rPr>
        <sz val="10"/>
        <rFont val="宋体"/>
        <family val="3"/>
        <charset val="134"/>
      </rPr>
      <t>个县（市、区）耕地质量监测项目负责人或技术骨干</t>
    </r>
  </si>
  <si>
    <t>规范国家级和省级耕地质量监测点的监测工作</t>
  </si>
  <si>
    <r>
      <rPr>
        <sz val="10"/>
        <rFont val="宋体"/>
        <family val="3"/>
        <charset val="134"/>
      </rPr>
      <t>农业部</t>
    </r>
    <r>
      <rPr>
        <sz val="10"/>
        <rFont val="宋体"/>
        <family val="3"/>
        <charset val="134"/>
      </rPr>
      <t>2018</t>
    </r>
    <r>
      <rPr>
        <sz val="10"/>
        <rFont val="宋体"/>
        <family val="3"/>
        <charset val="134"/>
      </rPr>
      <t>年吉林省耕地质量监测项目</t>
    </r>
  </si>
  <si>
    <t>吉林省园艺特产管理站</t>
  </si>
  <si>
    <t>2018年省级现代农业发展专项-特色产业发展林蛙</t>
  </si>
  <si>
    <t>2018年吉林长白山林蛙产业宣传推介会</t>
  </si>
  <si>
    <t>林蛙蝌蚪性诱变技术、林蛙综合管护技术、林蛙病虫害防治技术等</t>
  </si>
  <si>
    <t>各地区养蛙户、林蛙加工企业人员、行业部门技术人员等</t>
  </si>
  <si>
    <t>三月</t>
  </si>
  <si>
    <t>延边州</t>
  </si>
  <si>
    <t>宣传林蛙产业、推广先进养殖技术、普及科学化养殖方法</t>
  </si>
  <si>
    <t>2019年省级现代农业发展专项-特色产业发展林蛙</t>
  </si>
  <si>
    <t>四月</t>
  </si>
  <si>
    <t>吉林市</t>
  </si>
  <si>
    <t>2020年省级现代农业发展专项-特色产业发展林蛙</t>
  </si>
  <si>
    <t>八月</t>
  </si>
  <si>
    <t>通化市</t>
  </si>
  <si>
    <t>2021年省级现代农业发展专项-特色产业发展林蛙</t>
  </si>
  <si>
    <t>九月</t>
  </si>
  <si>
    <t>白山市</t>
  </si>
  <si>
    <t>2022年省级现代农业发展专项-特色产业发展林蛙</t>
  </si>
  <si>
    <t>特产业管理专项业务费-园艺技术推广工作经费</t>
  </si>
  <si>
    <t>马铃薯繁育技术培训</t>
  </si>
  <si>
    <t>马铃薯种薯繁育</t>
  </si>
  <si>
    <t>农民及相关技术人员</t>
  </si>
  <si>
    <t>3月，1天</t>
  </si>
  <si>
    <t>推广种薯繁育技术</t>
  </si>
  <si>
    <t>2018年吉林省园艺特产实用技术交流活动</t>
  </si>
  <si>
    <t>设施蔬菜栽培技术</t>
  </si>
  <si>
    <t>蔬菜种植大户、相关技术人员</t>
  </si>
  <si>
    <t>4月，1天</t>
  </si>
  <si>
    <t>推广优质栽培技术</t>
  </si>
  <si>
    <t>果树栽培技术</t>
  </si>
  <si>
    <t>果树大户、农民代表及相关技术人员</t>
  </si>
  <si>
    <t>7月，1天</t>
  </si>
  <si>
    <t>推广果树技术</t>
  </si>
  <si>
    <t>柞蚕种检验员培训班</t>
  </si>
  <si>
    <t>柞蚕种检验流程和实际操作</t>
  </si>
  <si>
    <t>蚕种管理单位及蚕种生产单位技术人员</t>
  </si>
  <si>
    <t>3月，2天</t>
  </si>
  <si>
    <t>永吉</t>
  </si>
  <si>
    <t>配合生产、经营许可证的换发，提高检验能力、提高蚕种质量</t>
  </si>
  <si>
    <t>吉林省农作物新品种引育中心</t>
  </si>
  <si>
    <t>全省玉米种质资源改良及创新交流培训班</t>
  </si>
  <si>
    <t>1、讲授群体改良及合成半外来群体的方式方法.2、用国内外优异玉米近缘材料创造新种质途径与方法</t>
  </si>
  <si>
    <t>参加松辽联合体试验成员及承试单位代表</t>
  </si>
  <si>
    <t>3月28日1天</t>
  </si>
  <si>
    <t>长春市彩宇宾馆</t>
  </si>
  <si>
    <t>丰富玉米种质资源，改良及创新方式方法</t>
  </si>
  <si>
    <t>国内外优异种质资源引进与创新补助项目</t>
  </si>
  <si>
    <t>吉林省农作物新品种示范推广与选育项目培训班</t>
  </si>
  <si>
    <t>1、研讨玉米、水稻、大豆新品种试验示范方案。2、与承试单位签订试验示范委托协议书。</t>
  </si>
  <si>
    <t>项目承试单位负责人、技术人员</t>
  </si>
  <si>
    <t>4月10日1天</t>
  </si>
  <si>
    <t>提升专业人员的项目实施能力和项目完成质量。</t>
  </si>
  <si>
    <t>农作物新品种新技术示范推广与选育工作经费</t>
  </si>
  <si>
    <t>国内外优异种质资源引进与创新项目鉴评、测产培训班</t>
  </si>
  <si>
    <t>1、主要农作物种质资源生育性状和产量性状调查内容及方法。2、主要农作物种质资源各种性状鉴评内容、方法与标准。</t>
  </si>
  <si>
    <t>项目各承试单位负责人、技术人员；松辽联合体成员及相关专家</t>
  </si>
  <si>
    <t>9月5日1天</t>
  </si>
  <si>
    <t>长春市彩宇宾馆或现场</t>
  </si>
  <si>
    <t>搞好种质资源性状鉴评。</t>
  </si>
  <si>
    <t>省农业环境保护与农村能源管理总站</t>
  </si>
  <si>
    <t>全省第二次污染源普查启动会暨总体方案、技术路线及吉林省实施方案培训</t>
  </si>
  <si>
    <t>普查总体方案、技术路线及吉林省实施方案</t>
  </si>
  <si>
    <t>10个市州＋60个市县区普查技术人员</t>
  </si>
  <si>
    <t>长春市</t>
  </si>
  <si>
    <t>全省第二次污染源普查工作启动，讲解普查总体方案、技术路线及吉林省实施方案</t>
  </si>
  <si>
    <t>全省第二次污染源普查</t>
  </si>
  <si>
    <t>2018年普查表格填报培训</t>
  </si>
  <si>
    <t>普查表格填报方法及注意事项</t>
  </si>
  <si>
    <t>讲解普查表格填报方法及注意事项</t>
  </si>
  <si>
    <t>2018年普查数据库及软件使用培训</t>
  </si>
  <si>
    <t>普查数据库及软件使用方法</t>
  </si>
  <si>
    <t>讲解普查数据库及软件使用方法</t>
  </si>
  <si>
    <t>2018年数据质控培训</t>
  </si>
  <si>
    <t>普查数据质控流程、技术培训</t>
  </si>
  <si>
    <t>讲解普查数据质控流程、技术培训</t>
  </si>
  <si>
    <t>全省农产品检测技术培训</t>
  </si>
  <si>
    <t>检测技术　</t>
  </si>
  <si>
    <t>全省农产品检测机构</t>
  </si>
  <si>
    <t>讲解农产品检测技术及实验室资质认证知识</t>
  </si>
  <si>
    <t>现代农业发展专项资金</t>
  </si>
  <si>
    <t>全省农产品检测技术能力考核培训</t>
  </si>
  <si>
    <t>能力验证考核</t>
  </si>
  <si>
    <t>参加能力验证相关检测机构</t>
  </si>
  <si>
    <t>讲解土壤及农产品能力验证相关技术要求</t>
  </si>
  <si>
    <t>吉林省参茸办公室</t>
  </si>
  <si>
    <t>纸质表格有误</t>
  </si>
  <si>
    <t>人参优质安全生产技术培训</t>
  </si>
  <si>
    <t>人参安全生产技术规程及病虫害防治</t>
  </si>
  <si>
    <t>人参管理部门及有关企业和农户</t>
  </si>
  <si>
    <t>2018年3月-2018年12月</t>
  </si>
  <si>
    <t>长春及人参主产地区</t>
  </si>
  <si>
    <t>推广项目技术成果，提高种植水平。</t>
  </si>
  <si>
    <t>人参研究与示范项目</t>
  </si>
  <si>
    <t>标准技术培训</t>
  </si>
  <si>
    <t>人参及相关技术标准（规程）推广应用</t>
  </si>
  <si>
    <t>推广相关标准技术，提高种植水平。</t>
  </si>
  <si>
    <t>标准化战略专项资金</t>
  </si>
  <si>
    <t>人参标准化基地建设培训</t>
  </si>
  <si>
    <t>标准化基地建设及登记农药使用</t>
  </si>
  <si>
    <t xml:space="preserve">2018年3月-2018年12月
</t>
  </si>
  <si>
    <t>提高人参种植技术水平，推进标准化基地建设。</t>
  </si>
  <si>
    <t>人参产业综合服务及人参产业发展工作经费</t>
  </si>
  <si>
    <t>“长白山人参”品牌建设培训</t>
  </si>
  <si>
    <t>品牌建设（宣传、商标使用等）</t>
  </si>
  <si>
    <t>人参管理部门及有关企业</t>
  </si>
  <si>
    <t>打造品牌，拓宽市场，提升影响力。</t>
  </si>
  <si>
    <t>“长白山人参”品牌宣传及综合服务</t>
  </si>
  <si>
    <t>项目管理培训</t>
  </si>
  <si>
    <t>人参产业发展项目申报、评审、财务管理等</t>
  </si>
  <si>
    <t>人参管理部门及项目申报、承担单位</t>
  </si>
  <si>
    <t>提升项目管理水平，确保项目规范有效实施。</t>
  </si>
  <si>
    <t xml:space="preserve">  人参产业综合服务及人参产业发展工作经费</t>
  </si>
  <si>
    <t>吉林省植物检疫站</t>
  </si>
  <si>
    <t>依法行政、文明规范执法培训班</t>
  </si>
  <si>
    <t>法治思维、执法文书制作</t>
  </si>
  <si>
    <t>市（州）站植物检疫站站长，各县（市、区）专职植物检疫员</t>
  </si>
  <si>
    <t>2018年4月（1.5天）</t>
  </si>
  <si>
    <t>长春春谊宾馆</t>
  </si>
  <si>
    <t>领会法治精神，树立“守法律、重程序、受监督”的法治理念，提高检疫人员行政执法文书制作水平</t>
  </si>
  <si>
    <t>2018年省财政预算基本支出</t>
  </si>
  <si>
    <t>2018年全省重大农业植物疫情阻截带建设责任制工作培训班</t>
  </si>
  <si>
    <t>解读2018年重大农业植物疫情阻截带建设责任制</t>
  </si>
  <si>
    <t>各市（州）农委分管领导及植物检疫站负责人，各县（市、区）农业局分管领导及植物检疫站负责人</t>
  </si>
  <si>
    <t>切实发挥重大疫情阻截带阻截防控作用</t>
  </si>
  <si>
    <t>省财政2018年农业生产管理专项业务费</t>
  </si>
  <si>
    <t>2018年吉林省有害生物调查监测技术培训班</t>
  </si>
  <si>
    <t>有害生物形态识别、危害及监测方法</t>
  </si>
  <si>
    <t>各市（州）县（市、区）植物检疫机构从事疫情调查监测工作的检疫人员</t>
  </si>
  <si>
    <t>2018年6月（1.5天）</t>
  </si>
  <si>
    <t>吉林省鹤松客舍</t>
  </si>
  <si>
    <t>提升全省农业植物重大疫情调查监测能力，全面掌握疫情发生状况</t>
  </si>
  <si>
    <t>2018年吉林省重大植物疫情管理及防控技术培训班</t>
  </si>
  <si>
    <t>重大植物疫情防控；吉林省植物疫情管理系统操作</t>
  </si>
  <si>
    <t>各市（州）、县（市、区）植物检疫机构负责疫情防控及报告工作的检疫人员</t>
  </si>
  <si>
    <t>2018年11月（2天）</t>
  </si>
  <si>
    <t>待定</t>
  </si>
  <si>
    <t>受训人员熟练掌握疫情管理系统操作程序</t>
  </si>
  <si>
    <t>吉林省农村经济管理总站</t>
  </si>
  <si>
    <t>纸质少2份，无审批，少财务负责人签字</t>
  </si>
  <si>
    <t>农村集体产权制度改革培训</t>
  </si>
  <si>
    <t>产权制度改革政策把握和推进措施</t>
  </si>
  <si>
    <t>各（市州）县（市区）农经部门具体业务人员</t>
  </si>
  <si>
    <t>2-3月份，每个市（州）举办一期培训班，每期2.5天</t>
  </si>
  <si>
    <t>由各（州）选择确定</t>
  </si>
  <si>
    <t>提高工作人员业务素质</t>
  </si>
  <si>
    <t>产权制度改革</t>
  </si>
  <si>
    <t>农村集体资产清产核资培训</t>
  </si>
  <si>
    <t>清产核资有关政策及具体操作</t>
  </si>
  <si>
    <t>上半年，2.5天</t>
  </si>
  <si>
    <t>提升政策把握能力和实际操作水平</t>
  </si>
  <si>
    <t>农村土地确权培训</t>
  </si>
  <si>
    <t>农村土地确权验收培训</t>
  </si>
  <si>
    <t>验收专家、被检对象</t>
  </si>
  <si>
    <t>1月23日，1天</t>
  </si>
  <si>
    <t>专家学员能完成验收任务</t>
  </si>
  <si>
    <t>土地确权</t>
  </si>
  <si>
    <t>农村土地确权平台应用培训</t>
  </si>
  <si>
    <t>各地平台应用人员</t>
  </si>
  <si>
    <t>下半年，2.5天</t>
  </si>
  <si>
    <t>学员掌握平台应用技术</t>
  </si>
  <si>
    <t>农村土地承包仲裁</t>
  </si>
  <si>
    <t>农村土地承包法律政策</t>
  </si>
  <si>
    <t>各地仲裁工作人员</t>
  </si>
  <si>
    <t>5月份，2.5天</t>
  </si>
  <si>
    <t>提高仲裁员素质</t>
  </si>
  <si>
    <t>执法监管</t>
  </si>
  <si>
    <t>11（上年度节余9.55）</t>
  </si>
  <si>
    <t>农村审计研讨培训</t>
  </si>
  <si>
    <t>农村审计相关法规政策业务培训</t>
  </si>
  <si>
    <t>市县农村审计人员</t>
  </si>
  <si>
    <t>1月9-10日，1.5天</t>
  </si>
  <si>
    <t>提高审计人员业务素质</t>
  </si>
  <si>
    <t>吉林省绿色食品办公室</t>
  </si>
  <si>
    <t>吉林省全国绿色食品原料标准化生产基地培训班</t>
  </si>
  <si>
    <t>学习、传达国家基地管理办法；听取基地建设单位汇报</t>
  </si>
  <si>
    <t>全省现有基地建设单位负责人、辖区绿办基地负责人</t>
  </si>
  <si>
    <t>2天（2018-4-19）</t>
  </si>
  <si>
    <t>了解、掌握国家有关基地建设的新规定，对全省现有基地建设情况进行摸底</t>
  </si>
  <si>
    <t>基本支出</t>
  </si>
  <si>
    <t>全省绿色食品内部检查员培训班</t>
  </si>
  <si>
    <t xml:space="preserve">学习绿色食品认证管理知识，内检员资质培训内容 </t>
  </si>
  <si>
    <t>全省绿色食品产品申报单位</t>
  </si>
  <si>
    <t>2天（2018-6-14）</t>
  </si>
  <si>
    <t>申报绿色食品产品认证单位内检员资质注册条件</t>
  </si>
  <si>
    <t>绿色有机无公害农产品开发与市场监管经费</t>
  </si>
  <si>
    <t>吉林省农产品质量安全监测信息平台应用培训班</t>
  </si>
  <si>
    <t>吉林省农产品质量安全监测信息平台应用操作及追溯等相关知识</t>
  </si>
  <si>
    <t>各市（州）、县（市、区）农产品质量安全主管领导、监管人员及企业人员。</t>
  </si>
  <si>
    <t>2天（2018-6-22）</t>
  </si>
  <si>
    <t>提高各级监管机构人员对农产品质量安全追溯的认识，掌握农产品质量安全监测信息平台的上机操作</t>
  </si>
  <si>
    <t>吉林省世行贷款农产品质量安全监测信息系统运行维护经费</t>
  </si>
  <si>
    <t>全省无公害农产品内部检查员培训班</t>
  </si>
  <si>
    <t xml:space="preserve">学习无公害农产品认证管理知识，内检员资质培训内容 </t>
  </si>
  <si>
    <t>全省拟申请无公害农产品产品认证单位</t>
  </si>
  <si>
    <t>2天（2018-9-6）</t>
  </si>
  <si>
    <t xml:space="preserve">申报无公害农产品产品认证单位内检员资质注册条件 </t>
  </si>
  <si>
    <t>吉林省农业广播电视学校</t>
  </si>
  <si>
    <t>校长培训</t>
  </si>
  <si>
    <t>总结，经验交流</t>
  </si>
  <si>
    <t>校长</t>
  </si>
  <si>
    <t>3月  1.5天</t>
  </si>
  <si>
    <t>经验交流，布置工作</t>
  </si>
  <si>
    <t>科技推广培训与环保业务费-农民远程教育培育经费</t>
  </si>
  <si>
    <t>教学示范课</t>
  </si>
  <si>
    <t>新职、中专课程示范展示</t>
  </si>
  <si>
    <t>全省农广校教师</t>
  </si>
  <si>
    <t>4月  2.5天</t>
  </si>
  <si>
    <t>提高教师素质</t>
  </si>
  <si>
    <t>教务培训</t>
  </si>
  <si>
    <t>学籍录入与管理，在线系统使用与管理培训</t>
  </si>
  <si>
    <t>全省农广校教务人员</t>
  </si>
  <si>
    <t>调高教师管理能力</t>
  </si>
  <si>
    <t>教师培训班</t>
  </si>
  <si>
    <t>综合统计知识培训</t>
  </si>
  <si>
    <t>统计联络员</t>
  </si>
  <si>
    <t>10月  2天</t>
  </si>
  <si>
    <t>更好的完成中央校综合统计报表工作</t>
  </si>
  <si>
    <t>吉林省农业机械化管理中心</t>
  </si>
  <si>
    <t>全省农机化信息建设与管理培训班</t>
  </si>
  <si>
    <t>农机信息平台建设、数据和文字输送、终端使用和后台操作</t>
  </si>
  <si>
    <t>全省各市、州、梅河口、白山市平台与网站管理员</t>
  </si>
  <si>
    <t>2018年8月（2 天）</t>
  </si>
  <si>
    <t>提高平台网站信息报送质量；提高信息员管理能力</t>
  </si>
  <si>
    <t>水稻收割、脱粒、打捆技术培训班</t>
  </si>
  <si>
    <t>水稻收割机、脱粒机、打捆机技术培训和现场演示</t>
  </si>
  <si>
    <t>全省各市、州、部分县（市、区）局长、站长、科长</t>
  </si>
  <si>
    <t>2018年5月、2天</t>
  </si>
  <si>
    <t>梅河口</t>
  </si>
  <si>
    <t>试验示范</t>
  </si>
  <si>
    <t>农机合作社理事长培训班</t>
  </si>
  <si>
    <t>1.农机合作社机务管理；2.农机合作社信息化建设；3.主要农作物生产全程机械化、农机深松与秸秆还田等新技术相关标准培训；4.交流合作社发展经验</t>
  </si>
  <si>
    <t>2016—2017国家级示范社及部分省级示范社理事长；县农机部门主管领导、农机技术人员</t>
  </si>
  <si>
    <t>榆树或梨树</t>
  </si>
  <si>
    <t>推进现代农机合作社建设及规范发展，提高农机合作社理事长经营管理水平，促进农机社会化服务组织创新发展。</t>
  </si>
  <si>
    <t>全省高效植保机械化实用技术推广作业补助项目管理平台管理员培训班</t>
  </si>
  <si>
    <t>1.县乡级平台操作管理员账号权限管理2.县乡级账号及管理角色与权限3.县乡级不同角色管理员的操作方法4.县乡级管理员账号分配规则及操作方法</t>
  </si>
  <si>
    <t>承担2018年全省高效植保机械化实用技术推广作业补助项目负责人或管理员</t>
  </si>
  <si>
    <t>3月下旬，2天</t>
  </si>
  <si>
    <t>确保管理员了解掌握监测平台系统各项功能和操作方法，达到独立熟练操作</t>
  </si>
  <si>
    <t>维修管理及软件应用</t>
  </si>
  <si>
    <t>法律法规、维修能力建设及软件应用</t>
  </si>
  <si>
    <t>农机维修管理人员</t>
  </si>
  <si>
    <t>农安</t>
  </si>
  <si>
    <t>推进社会化服务水平促进农机维修业健康发展</t>
  </si>
  <si>
    <t>吉林省农机安全监理站</t>
  </si>
  <si>
    <t>拖拉机联合收割机登记检验考试管理人员培训班</t>
  </si>
  <si>
    <t>农业部《拖拉机和联合收割机登记规定》（1号令）和《拖拉机和联合收割机驾驶证管理规定》（2号令）宣贯培训班</t>
  </si>
  <si>
    <t>各市（州）和省直管县相关工作负责人</t>
  </si>
  <si>
    <t>5月上旬2天</t>
  </si>
  <si>
    <t>传达农业部规定，提高工作负责人业务水平</t>
  </si>
  <si>
    <t>一般公共预算财政拨款（公用经费）</t>
  </si>
  <si>
    <t>新增农机考试员资格培训班</t>
  </si>
  <si>
    <t>农机理论和农机实际操作技能培训考核</t>
  </si>
  <si>
    <t>各县（市、区）考试员</t>
  </si>
  <si>
    <t>8月上旬1天</t>
  </si>
  <si>
    <t>四平市</t>
  </si>
  <si>
    <t>提高农机考试员业务水平</t>
  </si>
  <si>
    <t>一般公共预算财政拨款（农机监督管理及网络管理经费）</t>
  </si>
  <si>
    <t>拖拉机制证系统管理人员培训班</t>
  </si>
  <si>
    <t>制证软件操作使用培训班</t>
  </si>
  <si>
    <t>各市（州）县（市、区）具体工作负责人</t>
  </si>
  <si>
    <t>8月中旬1天</t>
  </si>
  <si>
    <t>对制证软件使用方法进行讲解答疑</t>
  </si>
  <si>
    <t>农机事故应急处置专家培训班</t>
  </si>
  <si>
    <t>农机事故应急处置程序及方法</t>
  </si>
  <si>
    <t>各市（州）农机事故处理人员</t>
  </si>
  <si>
    <t>6月上旬1天</t>
  </si>
  <si>
    <t>提高农机事故处理人员业务水平提升队伍素质</t>
  </si>
  <si>
    <t>吉林省农业技术培训中心</t>
  </si>
  <si>
    <t>吉林省农业技术培训中心(农机处)</t>
  </si>
  <si>
    <t>全程机械化示范区领头人培训</t>
  </si>
  <si>
    <t>2018年全程机械化示范区建设</t>
  </si>
  <si>
    <t>2018年全程机械化示范区领头人</t>
  </si>
  <si>
    <t xml:space="preserve"> 1天</t>
  </si>
  <si>
    <t>省内</t>
  </si>
  <si>
    <t>行业技能提升</t>
  </si>
  <si>
    <t>科技推广培训与环保业务费——吉林省新型职业农民省级培训及农业行业管理培训专项资金</t>
  </si>
  <si>
    <t>吉林省农业技术培训中心(率先办)</t>
  </si>
  <si>
    <t>现代农业三大体系建设培训</t>
  </si>
  <si>
    <t>我省率先实现农业现代化相关政策、现代农业三大体系建设经验交流、现代农业建设路径探索等。</t>
  </si>
  <si>
    <t>各市（州）、县（市、区）农业局领导及责任处室主要负责人</t>
  </si>
  <si>
    <t>6月份3天</t>
  </si>
  <si>
    <t>吉林市(或四平市)</t>
  </si>
  <si>
    <t>通过实地考察、政策理论剖析，强化各地推进现代农业三大体系建设领导重视，进一步推动各地率先工作深入推进开展。</t>
  </si>
  <si>
    <t>率先实现农业现代化培训</t>
  </si>
  <si>
    <t>9月份3天</t>
  </si>
  <si>
    <t>延边州（长春市）</t>
  </si>
  <si>
    <t>吉林省农业技术培训中心(加工处)</t>
  </si>
  <si>
    <t>吉林省农村创业创新项目创意大赛第一次培训</t>
  </si>
  <si>
    <t>为吉林省农村创业创新项目创意大赛选手进行项目课件、路演等培训</t>
  </si>
  <si>
    <t>吉林省农村创业创新项目创意大赛参赛选手</t>
  </si>
  <si>
    <t>通过培训，提高“创业者”的心理、管理、经营素质，增强其驾驭比赛中的应变能力。</t>
  </si>
  <si>
    <t>吉林省农村创业创新项目创意大赛第二次培训</t>
  </si>
  <si>
    <t>通过培训，进一步提高“创业者”创业意识、创业基础知识和比赛现场发挥，增强其驾驭比赛中的应变能力。</t>
  </si>
  <si>
    <t>吉林省农业技术培训中心(农业处)</t>
  </si>
  <si>
    <t>粮油绿色高质高效创建培训</t>
  </si>
  <si>
    <t>1、粮油绿色高质高效创建项目落实要点。
2、粮油绿色高质高效典型技术模式交流推介和技术要点学习培训。
3、省级绿色高产高效技术示范推广业务和技术培训。</t>
  </si>
  <si>
    <t>全省各市（州）农委农业科、县（市、区）农业科负责人和相关农业技术推广人员。</t>
  </si>
  <si>
    <t>7月份
1天</t>
  </si>
  <si>
    <t>高标准落实农业部粮油绿色高质高效创建项目，提高我省集成示范推广绿色高质高效技术模式覆盖率，提升农业技术推广人员业务素质。</t>
  </si>
  <si>
    <t>吉林省农业技术培训中心(园艺处)</t>
  </si>
  <si>
    <t>棚室建设及生产管理技术培训班</t>
  </si>
  <si>
    <t>棚膜蔬菜、食用菌、西甜瓜生产技术管理</t>
  </si>
  <si>
    <t>从事棚室建设、生产的各类经营主体</t>
  </si>
  <si>
    <t>3月份</t>
  </si>
  <si>
    <t>提高种植技术</t>
  </si>
  <si>
    <t>标准温室大棚建造技术，栽培棚室作物品种及市场情况、设施水果、蔬菜、食用菌新品种新技术</t>
  </si>
  <si>
    <t>5月份</t>
  </si>
  <si>
    <t>提高种植技术，了解棚室建造技术</t>
  </si>
  <si>
    <t>棚膜蔬菜病虫害防治及优良品种选择香菇、蔬菜种植，葡萄栽培，西瓜、香瓜种植等技术</t>
  </si>
  <si>
    <t>6月份</t>
  </si>
  <si>
    <t>吉林省新型职业农民省级培训及农业行业管理培训专项资金</t>
  </si>
  <si>
    <t>棚室建造技术、果蔬栽培技术、食用菌种植技术</t>
  </si>
  <si>
    <t>东丰县</t>
  </si>
  <si>
    <t>棚膜蔬菜、瓜果、食用菌栽培技术</t>
  </si>
  <si>
    <t>8月份</t>
  </si>
  <si>
    <t>棚膜经济相关技术知识及产业发展方向，棚室反季节蔬菜、山野菜移栽、棚室食（药）用菌、果树栽培技术等</t>
  </si>
  <si>
    <t>10月份</t>
  </si>
  <si>
    <t>棚室建造技术，早春设施大棚甜瓜早熟高效栽培技术、早春无公害棚室菜豆、番茄高产高效栽培技术。棚室无公害蔬菜栽培、病虫害防治技术。（重点是菜豆、番茄、病虫害。</t>
  </si>
  <si>
    <t>4月份</t>
  </si>
  <si>
    <t>蔬菜种植新技术及常见病虫害的防治、棚室蔬菜种植新技术及常见病虫害的防治、大棚蔬菜高产栽培技术</t>
  </si>
  <si>
    <t>延吉市</t>
  </si>
  <si>
    <t>吉林省农业技术培训中心(监管处)</t>
  </si>
  <si>
    <t>农产品质量安全检测技术培训（两期）</t>
  </si>
  <si>
    <t>农产品检测、速测相关业务知识及上机操作</t>
  </si>
  <si>
    <t>农产品检测机构人员及乡镇检测站工作人员</t>
  </si>
  <si>
    <t>120人（每期各60人）</t>
  </si>
  <si>
    <t>每班2天</t>
  </si>
  <si>
    <t>提升参训人员业务技能</t>
  </si>
  <si>
    <t>吉林省农业技术培训中心(科教处)</t>
  </si>
  <si>
    <t>农作物秸杆综合利用</t>
  </si>
  <si>
    <t>项目实施单位和技术支持单位相关人员</t>
  </si>
  <si>
    <t>2天</t>
  </si>
  <si>
    <t>吉林省农业技术培训中心（培训科）</t>
  </si>
  <si>
    <t>新型职业农民培育工程师资培训班</t>
  </si>
  <si>
    <t>教学理论与实践、农业政策法规与综合知识、农业生产专业技能、实训基地考察学习</t>
  </si>
  <si>
    <t>承担新型职业农民培训授课任务并录入师资库的教师</t>
  </si>
  <si>
    <t>4月份，2.5天</t>
  </si>
  <si>
    <t>提升从业人员的教学水平、综合素质和业务能力</t>
  </si>
  <si>
    <t>工作人员及教师费用3.64万元，余4.36万元用于前期调研、监督管理、项目评估,共8万元。</t>
  </si>
  <si>
    <t>8月份，2.5天</t>
  </si>
  <si>
    <t>9月份，2.5天</t>
  </si>
  <si>
    <t>10月份2.5天</t>
  </si>
  <si>
    <t>5月份，3.5天</t>
  </si>
  <si>
    <t>省外</t>
  </si>
  <si>
    <t>6月份，3.5天</t>
  </si>
  <si>
    <t>农广校系统师资培训班</t>
  </si>
  <si>
    <t>教师教学方法、综合和专业知识</t>
  </si>
  <si>
    <t>农广校系统教师</t>
  </si>
  <si>
    <t>3.5天</t>
  </si>
  <si>
    <t>提升参训人员教学水平、业务能力</t>
  </si>
  <si>
    <t>新型职业农民省级职业经理人培训班</t>
  </si>
  <si>
    <t>现代经营管理理念、农业生产先进科学技术、相关政策法律法规知识、农业发展趋势、省外实训</t>
  </si>
  <si>
    <t>从事规模化、集约化农业生产经营的组织者和管理者</t>
  </si>
  <si>
    <t>7天</t>
  </si>
  <si>
    <t>培育一批具有较强市场意识和管理能力、较高生产技能和经营水平的农业职业经理人</t>
  </si>
  <si>
    <t>吉林省农业技术培训中心（管理科）（省外培训班）</t>
  </si>
  <si>
    <t>青年农场主省外培训班</t>
  </si>
  <si>
    <t>休闲农业.蔬菜.果树</t>
  </si>
  <si>
    <t>青年农场主</t>
  </si>
  <si>
    <t xml:space="preserve">3月下旬--5天  </t>
  </si>
  <si>
    <t>湖北省武汉市东西湖区农广校</t>
  </si>
  <si>
    <t>为振兴乡村战略提供人才保障</t>
  </si>
  <si>
    <t>蔬菜.果树</t>
  </si>
  <si>
    <t>4月上旬--5天</t>
  </si>
  <si>
    <t>江西省生物科技职业学院</t>
  </si>
  <si>
    <t>休闲农业.蔬菜.果树.养殖</t>
  </si>
  <si>
    <t>4月下旬--5天</t>
  </si>
  <si>
    <t>浙江省嘉兴市嘉善县碧云花园有限公司</t>
  </si>
  <si>
    <t>兰陵国家级示范园.蔬菜.设施农业.果树</t>
  </si>
  <si>
    <t>6月初--5天</t>
  </si>
  <si>
    <t>山东省临沂市农广校</t>
  </si>
  <si>
    <t>休闲农业.果树.蔬菜、养殖</t>
  </si>
  <si>
    <t>6月上旬--5天</t>
  </si>
  <si>
    <t>合作社.休闲农业</t>
  </si>
  <si>
    <t>6月下旬--5天</t>
  </si>
  <si>
    <t>江苏农林职业技术学院</t>
  </si>
  <si>
    <t>马铃薯.玉米.水稻.农机</t>
  </si>
  <si>
    <t>7月上旬--5天</t>
  </si>
  <si>
    <t>黑龙江省望奎县火箭镇正兰山村</t>
  </si>
  <si>
    <t>7月中旬--5天</t>
  </si>
  <si>
    <t>畜牧养殖、水稻、家庭农场</t>
  </si>
  <si>
    <t>9月初</t>
  </si>
  <si>
    <t>江苏省泰州市现代农牧科技园</t>
  </si>
  <si>
    <t>杨凌国家级示范园.果树.蔬菜</t>
  </si>
  <si>
    <t>9月中旬</t>
  </si>
  <si>
    <t>陕西省农村报</t>
  </si>
  <si>
    <t>休闲农业.庭院经济.花卉园艺</t>
  </si>
  <si>
    <t>11月上旬</t>
  </si>
  <si>
    <t>四川省郫都区农科村</t>
  </si>
  <si>
    <t>11月中旬</t>
  </si>
  <si>
    <t>吉林省农业技术培训中心（管理科）（管理人员培训班）</t>
  </si>
  <si>
    <t>项目县（市）   信息员培训班</t>
  </si>
  <si>
    <t>信息系统申报录入操作知识</t>
  </si>
  <si>
    <t>项目县（市） 信息员</t>
  </si>
  <si>
    <t>3月21-23日</t>
  </si>
  <si>
    <t>保障项目顺利实施</t>
  </si>
  <si>
    <t>培训机构       信息员培训班</t>
  </si>
  <si>
    <t>培训机构信息员</t>
  </si>
  <si>
    <t xml:space="preserve">4月11-13日   </t>
  </si>
  <si>
    <t>保障工作顺利开展</t>
  </si>
  <si>
    <t>4月16-18日</t>
  </si>
  <si>
    <t>法人培训班</t>
  </si>
  <si>
    <t>项目实施要求、法人责任意识法律观念培训</t>
  </si>
  <si>
    <t>培训机构法人</t>
  </si>
  <si>
    <t xml:space="preserve">5月9-11日    </t>
  </si>
  <si>
    <t>保障培训质量</t>
  </si>
  <si>
    <t>5月14-16日</t>
  </si>
  <si>
    <t xml:space="preserve">吉林市 </t>
  </si>
  <si>
    <t>管理培训班</t>
  </si>
  <si>
    <t>贯彻国家方案精神下达全省实施方案</t>
  </si>
  <si>
    <t>项目县农业局主管领导</t>
  </si>
  <si>
    <t xml:space="preserve">6月6-8日 </t>
  </si>
  <si>
    <t>吉林省农业委员会机关服务中心</t>
  </si>
  <si>
    <t>吉林省农村经济信息中心</t>
  </si>
  <si>
    <t>全省进村入户工程信息员培训班</t>
  </si>
  <si>
    <t>项目介绍、项目意义及安排部署进村入户工程有关工作</t>
  </si>
  <si>
    <t>全省各市（州）、
县、（区）农委、农业局主管农业信息化领导</t>
  </si>
  <si>
    <t>6月上旬（1天）</t>
  </si>
  <si>
    <t>加快推进项目实施，工作全面完成进村入户工程</t>
  </si>
  <si>
    <t>事业运行</t>
  </si>
  <si>
    <t>吉林省农产品加工业促进中心</t>
  </si>
  <si>
    <t>休闲农业和乡村旅游管理人员培训</t>
  </si>
  <si>
    <t>休闲农业和乡村旅游相关法律法规、扶持政策、经营模式、品牌建设、餐饮、管理、服务、创新为重点培训内容</t>
  </si>
  <si>
    <t>各地区休闲农业管理人员及五星级企业管理人员</t>
  </si>
  <si>
    <t>8月中下旬，1天会期</t>
  </si>
  <si>
    <t>提升部门和星级企业管理人员业务能力和水平</t>
  </si>
  <si>
    <t>农产品加工专项业务费—农产品加工业、职业技能培训及休闲农业管理经费</t>
  </si>
  <si>
    <t>吉林省农业产业化办公室</t>
  </si>
  <si>
    <t>纸质少两份，少财务签字</t>
  </si>
  <si>
    <t>省级重点龙头企业负责人培训</t>
  </si>
  <si>
    <t>对企业家宏观决策、驾驭市场、风险控制、创新经营和科学管理能力等方面进行培训。</t>
  </si>
  <si>
    <t>省级重点以上重点龙头企业负责人</t>
  </si>
  <si>
    <t>6月份、9月份，5天</t>
  </si>
  <si>
    <t>全面提升企业促进乡村振兴和现代农业发展能力。</t>
  </si>
  <si>
    <t>2018年省级现代农业发展专项资金－农业产业化发展－企业家素质提升培训项目</t>
  </si>
  <si>
    <t>农业产业化项目政策解读和统计培训会</t>
  </si>
  <si>
    <t>对产业化扶持内容、扶持方式及注意事项进行详细解读；对农业产业化发展情况、龙头企业情况和一村一品发展情况等相关统计工作进行培训。</t>
  </si>
  <si>
    <t>各市（县）农委（农业局）负责人</t>
  </si>
  <si>
    <t>10月或11月，1天</t>
  </si>
  <si>
    <t>强化全省产业化系统统计工作人员的理解能力，提高统计工作准确性，使政策得到有效落实。</t>
  </si>
  <si>
    <t>农业组织化与产业化经营－全省农业产业化工作经费和基本支出培训费</t>
  </si>
  <si>
    <t>农业产业化、一村一品4次培训研讨活动</t>
  </si>
  <si>
    <t>对农业产业化联合体发展、产业政策谋划和一村一品转型提升等方面开展学习培训研讨。</t>
  </si>
  <si>
    <t>各市（县）农委（农业局）负责人及企业代表</t>
  </si>
  <si>
    <t>4月份2天、6月-8月2天</t>
  </si>
  <si>
    <t>科学制定产业扶持政策、创新农业产业化联合体培育机构。</t>
  </si>
  <si>
    <t>吉林省农村综合改革办公室</t>
  </si>
  <si>
    <t>农村综合改革工作培训</t>
  </si>
  <si>
    <t>农村综合改革有关政策培训</t>
  </si>
  <si>
    <t>有关市（州）县（市、区）农村综合改革工作办公室人员和承担改革任务的有关单位</t>
  </si>
  <si>
    <t xml:space="preserve">2018年上半年
</t>
  </si>
  <si>
    <t>吉林省内</t>
  </si>
  <si>
    <t>推进我省承担的国家改革任务</t>
  </si>
  <si>
    <t>农村改革与农垦管理业务费-农村综合改革工作经费</t>
  </si>
  <si>
    <t>吉林省农业对外经济合作中心</t>
  </si>
  <si>
    <t>吉林省新农村建设工作办公室</t>
  </si>
  <si>
    <t>2018年村级干部培训</t>
  </si>
  <si>
    <t>实施乡村振兴战略解读、现代农业建设、新农村和美丽乡村建设、农村一二三产业融合、农业农村政策、深化农村各项改革等内容</t>
  </si>
  <si>
    <t>村干部、大学生村官和职业农民</t>
  </si>
  <si>
    <t>4-12月（拟安排10期班，每期7天）</t>
  </si>
  <si>
    <t>省内培训拟选择长春、吉林等地；省外培训拟选择四川、山东等地。</t>
  </si>
  <si>
    <t>进一步增强基层党组织凝聚力、战斗力，提高村级组织民主管理能力和发展现代农业、推动实施乡村振兴战略实践能力。</t>
  </si>
  <si>
    <t>全省新农村建设培训班</t>
  </si>
  <si>
    <t>参观新农村建设典型，交流经验，部署安排下步工作。</t>
  </si>
  <si>
    <t>各市（州）、县（市、区）新农村建设领导小组办公室分管领导、新农村工作办公室主任</t>
  </si>
  <si>
    <t>7月下旬，时间1天（半天参观、半天集中培训）</t>
  </si>
  <si>
    <t>进一步统一思想、提高认识、明确任务，推动全省新农村建设更上新的台阶。</t>
  </si>
  <si>
    <t>新农村建设管理费</t>
  </si>
  <si>
    <t>吉林省农业宣传中心（原《吉林农业》杂志社)</t>
  </si>
  <si>
    <t>2019年度培训计划审批明细表</t>
  </si>
  <si>
    <t>报送单位盖章：</t>
  </si>
  <si>
    <t>填报时间：</t>
  </si>
  <si>
    <t>填报人</t>
  </si>
  <si>
    <r>
      <rPr>
        <sz val="10"/>
        <rFont val="Times New Roman"/>
        <family val="1"/>
      </rPr>
      <t>3</t>
    </r>
    <r>
      <rPr>
        <sz val="10"/>
        <rFont val="宋体"/>
        <family val="3"/>
        <charset val="134"/>
      </rPr>
      <t>月下旬</t>
    </r>
    <r>
      <rPr>
        <sz val="10"/>
        <rFont val="Times New Roman"/>
        <family val="1"/>
      </rPr>
      <t>/2</t>
    </r>
    <r>
      <rPr>
        <sz val="10"/>
        <rFont val="宋体"/>
        <family val="3"/>
        <charset val="134"/>
      </rPr>
      <t>天</t>
    </r>
  </si>
  <si>
    <r>
      <rPr>
        <sz val="10"/>
        <rFont val="Times New Roman"/>
        <family val="1"/>
      </rPr>
      <t>8</t>
    </r>
    <r>
      <rPr>
        <sz val="10"/>
        <rFont val="宋体"/>
        <family val="3"/>
        <charset val="134"/>
      </rPr>
      <t>月初</t>
    </r>
    <r>
      <rPr>
        <sz val="10"/>
        <rFont val="Times New Roman"/>
        <family val="1"/>
      </rPr>
      <t>/5</t>
    </r>
    <r>
      <rPr>
        <sz val="10"/>
        <rFont val="宋体"/>
        <family val="3"/>
        <charset val="134"/>
      </rPr>
      <t>天</t>
    </r>
  </si>
  <si>
    <r>
      <rPr>
        <sz val="10"/>
        <rFont val="Times New Roman"/>
        <family val="1"/>
      </rPr>
      <t>4</t>
    </r>
    <r>
      <rPr>
        <sz val="10"/>
        <rFont val="宋体"/>
        <family val="3"/>
        <charset val="134"/>
      </rPr>
      <t>月末</t>
    </r>
    <r>
      <rPr>
        <sz val="10"/>
        <rFont val="Times New Roman"/>
        <family val="1"/>
      </rPr>
      <t>/2</t>
    </r>
    <r>
      <rPr>
        <sz val="10"/>
        <rFont val="宋体"/>
        <family val="3"/>
        <charset val="134"/>
      </rPr>
      <t>天</t>
    </r>
  </si>
  <si>
    <r>
      <rPr>
        <sz val="10"/>
        <rFont val="Times New Roman"/>
        <family val="1"/>
      </rPr>
      <t>8</t>
    </r>
    <r>
      <rPr>
        <sz val="10"/>
        <rFont val="宋体"/>
        <family val="3"/>
        <charset val="134"/>
      </rPr>
      <t>月初</t>
    </r>
    <r>
      <rPr>
        <sz val="10"/>
        <rFont val="Times New Roman"/>
        <family val="1"/>
      </rPr>
      <t>/2</t>
    </r>
    <r>
      <rPr>
        <sz val="10"/>
        <rFont val="宋体"/>
        <family val="3"/>
        <charset val="134"/>
      </rPr>
      <t>天</t>
    </r>
  </si>
  <si>
    <r>
      <rPr>
        <sz val="10"/>
        <rFont val="Times New Roman"/>
        <family val="1"/>
      </rPr>
      <t>8</t>
    </r>
    <r>
      <rPr>
        <sz val="10"/>
        <rFont val="宋体"/>
        <family val="3"/>
        <charset val="134"/>
      </rPr>
      <t>月初</t>
    </r>
    <r>
      <rPr>
        <sz val="10"/>
        <rFont val="Times New Roman"/>
        <family val="1"/>
      </rPr>
      <t>/3</t>
    </r>
    <r>
      <rPr>
        <sz val="10"/>
        <rFont val="宋体"/>
        <family val="3"/>
        <charset val="134"/>
      </rPr>
      <t>天</t>
    </r>
  </si>
  <si>
    <r>
      <rPr>
        <sz val="10"/>
        <rFont val="Times New Roman"/>
        <family val="1"/>
      </rPr>
      <t>3</t>
    </r>
    <r>
      <rPr>
        <sz val="10"/>
        <rFont val="宋体"/>
        <family val="3"/>
        <charset val="134"/>
      </rPr>
      <t>月下旬</t>
    </r>
    <r>
      <rPr>
        <sz val="10"/>
        <rFont val="Times New Roman"/>
        <family val="1"/>
      </rPr>
      <t>/1</t>
    </r>
    <r>
      <rPr>
        <sz val="10"/>
        <rFont val="宋体"/>
        <family val="3"/>
        <charset val="134"/>
      </rPr>
      <t>天</t>
    </r>
  </si>
  <si>
    <r>
      <rPr>
        <sz val="10"/>
        <rFont val="Times New Roman"/>
        <family val="1"/>
      </rPr>
      <t>2018</t>
    </r>
    <r>
      <rPr>
        <sz val="10"/>
        <rFont val="宋体"/>
        <family val="3"/>
        <charset val="134"/>
      </rPr>
      <t>年轮作休耕试点区域耕地质量监测技术培训</t>
    </r>
  </si>
  <si>
    <r>
      <rPr>
        <sz val="10"/>
        <rFont val="Times New Roman"/>
        <family val="1"/>
      </rPr>
      <t>15</t>
    </r>
    <r>
      <rPr>
        <sz val="10"/>
        <rFont val="宋体"/>
        <family val="3"/>
        <charset val="134"/>
      </rPr>
      <t>个轮作休耕试点区域耕地质量监测项目县负责人和技术骨干</t>
    </r>
  </si>
  <si>
    <r>
      <rPr>
        <sz val="10"/>
        <rFont val="Times New Roman"/>
        <family val="1"/>
      </rPr>
      <t>6</t>
    </r>
    <r>
      <rPr>
        <sz val="10"/>
        <rFont val="宋体"/>
        <family val="3"/>
        <charset val="134"/>
      </rPr>
      <t>月上旬</t>
    </r>
    <r>
      <rPr>
        <sz val="10"/>
        <rFont val="Times New Roman"/>
        <family val="1"/>
      </rPr>
      <t>/2</t>
    </r>
    <r>
      <rPr>
        <sz val="10"/>
        <rFont val="宋体"/>
        <family val="3"/>
        <charset val="134"/>
      </rPr>
      <t>天</t>
    </r>
  </si>
  <si>
    <r>
      <rPr>
        <sz val="10"/>
        <rFont val="宋体"/>
        <family val="3"/>
        <charset val="134"/>
      </rPr>
      <t>农业部</t>
    </r>
    <r>
      <rPr>
        <sz val="10"/>
        <rFont val="Times New Roman"/>
        <family val="1"/>
      </rPr>
      <t>2018</t>
    </r>
    <r>
      <rPr>
        <sz val="10"/>
        <rFont val="宋体"/>
        <family val="3"/>
        <charset val="134"/>
      </rPr>
      <t>年吉林省轮作休耕试点区域耕地质量调查监测与评价项目</t>
    </r>
  </si>
  <si>
    <r>
      <rPr>
        <sz val="10"/>
        <rFont val="Times New Roman"/>
        <family val="1"/>
      </rPr>
      <t>2018</t>
    </r>
    <r>
      <rPr>
        <sz val="10"/>
        <rFont val="宋体"/>
        <family val="3"/>
        <charset val="134"/>
      </rPr>
      <t>年度耕地质量监测技术培训</t>
    </r>
  </si>
  <si>
    <r>
      <rPr>
        <sz val="10"/>
        <rFont val="Times New Roman"/>
        <family val="1"/>
      </rPr>
      <t>40</t>
    </r>
    <r>
      <rPr>
        <sz val="10"/>
        <rFont val="宋体"/>
        <family val="3"/>
        <charset val="134"/>
      </rPr>
      <t>个县（市、区）耕地质量监测项目负责人或技术骨干</t>
    </r>
  </si>
  <si>
    <r>
      <rPr>
        <sz val="10"/>
        <rFont val="宋体"/>
        <family val="3"/>
        <charset val="134"/>
      </rPr>
      <t>农业部</t>
    </r>
    <r>
      <rPr>
        <sz val="10"/>
        <rFont val="Times New Roman"/>
        <family val="1"/>
      </rPr>
      <t>2018</t>
    </r>
    <r>
      <rPr>
        <sz val="10"/>
        <rFont val="宋体"/>
        <family val="3"/>
        <charset val="134"/>
      </rPr>
      <t>年吉林省耕地质量监测项目</t>
    </r>
  </si>
  <si>
    <t>（一）新形势下如何做好农机质量投诉监督工作；
（二）农业机械产品修理、更换、退货责任规定解读；
（三）谷物干燥机质量调查实施方案及有关要求介绍。</t>
  </si>
  <si>
    <t>全省各市（州）、县（市、区）农机管理部门负责农机质量投诉监督工作人员及省农机相关人员</t>
  </si>
  <si>
    <t>提升了全省农机质量投诉监督工作调处服务能力，助力了谷物干燥机质量调查工作，推进了农业机械化高质量发展</t>
  </si>
</sst>
</file>

<file path=xl/styles.xml><?xml version="1.0" encoding="utf-8"?>
<styleSheet xmlns="http://schemas.openxmlformats.org/spreadsheetml/2006/main">
  <fonts count="27">
    <font>
      <sz val="12"/>
      <name val="宋体"/>
      <charset val="134"/>
    </font>
    <font>
      <b/>
      <sz val="10"/>
      <name val="宋体"/>
      <charset val="134"/>
    </font>
    <font>
      <sz val="10"/>
      <name val="宋体"/>
      <charset val="134"/>
    </font>
    <font>
      <sz val="11"/>
      <color indexed="8"/>
      <name val="宋体"/>
      <charset val="134"/>
    </font>
    <font>
      <sz val="12"/>
      <color indexed="8"/>
      <name val="宋体"/>
      <charset val="134"/>
    </font>
    <font>
      <sz val="18"/>
      <name val="方正小标宋简体"/>
      <charset val="134"/>
    </font>
    <font>
      <sz val="14"/>
      <name val="宋体"/>
      <charset val="134"/>
    </font>
    <font>
      <sz val="12"/>
      <name val="黑体"/>
      <charset val="134"/>
    </font>
    <font>
      <sz val="10"/>
      <name val="仿宋"/>
      <charset val="134"/>
    </font>
    <font>
      <b/>
      <sz val="10"/>
      <name val="仿宋"/>
      <charset val="134"/>
    </font>
    <font>
      <sz val="10"/>
      <name val="Times New Roman"/>
      <family val="1"/>
    </font>
    <font>
      <b/>
      <sz val="11"/>
      <name val="黑体"/>
      <charset val="134"/>
    </font>
    <font>
      <sz val="10"/>
      <color indexed="8"/>
      <name val="宋体"/>
      <charset val="134"/>
    </font>
    <font>
      <b/>
      <sz val="10"/>
      <color indexed="10"/>
      <name val="仿宋"/>
      <charset val="134"/>
    </font>
    <font>
      <sz val="10"/>
      <color indexed="10"/>
      <name val="仿宋"/>
      <charset val="134"/>
    </font>
    <font>
      <sz val="10"/>
      <color indexed="10"/>
      <name val="宋体"/>
      <charset val="134"/>
    </font>
    <font>
      <sz val="11"/>
      <name val="宋体"/>
      <charset val="134"/>
    </font>
    <font>
      <b/>
      <sz val="12"/>
      <name val="宋体"/>
      <charset val="134"/>
    </font>
    <font>
      <b/>
      <sz val="10"/>
      <color indexed="10"/>
      <name val="宋体"/>
      <charset val="134"/>
    </font>
    <font>
      <b/>
      <sz val="22"/>
      <name val="方正小标宋简体"/>
      <charset val="134"/>
    </font>
    <font>
      <sz val="10"/>
      <color rgb="FF000000"/>
      <name val="Times New Roman"/>
      <family val="1"/>
    </font>
    <font>
      <sz val="10"/>
      <color rgb="FF000000"/>
      <name val="宋体"/>
      <charset val="134"/>
    </font>
    <font>
      <sz val="10"/>
      <color rgb="FF000000"/>
      <name val="方正书宋_GBK"/>
      <charset val="134"/>
    </font>
    <font>
      <b/>
      <sz val="10"/>
      <color rgb="FF000000"/>
      <name val="Times New Roman"/>
      <family val="1"/>
    </font>
    <font>
      <sz val="10"/>
      <color rgb="FF000000"/>
      <name val="宋体"/>
      <family val="3"/>
      <charset val="134"/>
    </font>
    <font>
      <sz val="10"/>
      <name val="宋体"/>
      <family val="3"/>
      <charset val="134"/>
    </font>
    <font>
      <sz val="9"/>
      <name val="宋体"/>
      <family val="3"/>
      <charset val="134"/>
    </font>
  </fonts>
  <fills count="3">
    <fill>
      <patternFill patternType="none"/>
    </fill>
    <fill>
      <patternFill patternType="gray125"/>
    </fill>
    <fill>
      <patternFill patternType="solid">
        <fgColor indexed="13"/>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top style="thin">
        <color auto="1"/>
      </top>
      <bottom style="thin">
        <color auto="1"/>
      </bottom>
      <diagonal/>
    </border>
    <border>
      <left style="thin">
        <color auto="1"/>
      </left>
      <right/>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style="thin">
        <color auto="1"/>
      </top>
      <bottom/>
      <diagonal/>
    </border>
    <border>
      <left/>
      <right/>
      <top style="thin">
        <color auto="1"/>
      </top>
      <bottom style="thin">
        <color auto="1"/>
      </bottom>
      <diagonal/>
    </border>
    <border>
      <left/>
      <right style="thin">
        <color auto="1"/>
      </right>
      <top/>
      <bottom style="thin">
        <color auto="1"/>
      </bottom>
      <diagonal/>
    </border>
  </borders>
  <cellStyleXfs count="1">
    <xf numFmtId="0" fontId="0" fillId="0" borderId="0">
      <alignment vertical="center"/>
    </xf>
  </cellStyleXfs>
  <cellXfs count="174">
    <xf numFmtId="0" fontId="0" fillId="0" borderId="0" xfId="0">
      <alignment vertical="center"/>
    </xf>
    <xf numFmtId="0" fontId="1" fillId="0" borderId="0" xfId="0" applyFont="1">
      <alignment vertical="center"/>
    </xf>
    <xf numFmtId="0" fontId="2" fillId="0" borderId="0" xfId="0" applyFont="1">
      <alignment vertical="center"/>
    </xf>
    <xf numFmtId="0" fontId="2" fillId="0" borderId="0" xfId="0" applyFont="1" applyFill="1">
      <alignment vertical="center"/>
    </xf>
    <xf numFmtId="0" fontId="3" fillId="0" borderId="0" xfId="0" applyFont="1" applyFill="1" applyAlignment="1">
      <alignment vertical="center"/>
    </xf>
    <xf numFmtId="0" fontId="4" fillId="0" borderId="0" xfId="0" applyFont="1" applyFill="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6" fillId="0" borderId="0" xfId="0" applyFont="1" applyAlignment="1">
      <alignment horizontal="center" vertical="center"/>
    </xf>
    <xf numFmtId="0" fontId="6" fillId="0" borderId="0" xfId="0" applyFont="1" applyAlignment="1">
      <alignment horizontal="center" vertical="center" wrapText="1"/>
    </xf>
    <xf numFmtId="0" fontId="6" fillId="0" borderId="0" xfId="0" applyFont="1">
      <alignment vertical="center"/>
    </xf>
    <xf numFmtId="0" fontId="7" fillId="0" borderId="1" xfId="0" applyNumberFormat="1" applyFont="1" applyFill="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1" xfId="0" applyBorder="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wrapText="1"/>
    </xf>
    <xf numFmtId="0" fontId="1" fillId="0" borderId="1" xfId="0" applyFont="1" applyBorder="1">
      <alignment vertical="center"/>
    </xf>
    <xf numFmtId="0" fontId="2" fillId="0" borderId="1" xfId="0" applyFont="1" applyBorder="1" applyAlignment="1">
      <alignment horizontal="center" vertical="center"/>
    </xf>
    <xf numFmtId="0" fontId="8" fillId="0" borderId="1" xfId="0" applyFont="1" applyBorder="1" applyAlignment="1">
      <alignment horizontal="left" vertical="center" wrapText="1"/>
    </xf>
    <xf numFmtId="0" fontId="8" fillId="0" borderId="1" xfId="0" applyFont="1" applyFill="1" applyBorder="1" applyAlignment="1">
      <alignment horizontal="left" vertical="center" wrapText="1"/>
    </xf>
    <xf numFmtId="0" fontId="9" fillId="0" borderId="1" xfId="0" applyFont="1" applyBorder="1" applyAlignment="1">
      <alignment horizontal="left" vertical="center" wrapText="1"/>
    </xf>
    <xf numFmtId="0" fontId="2" fillId="0" borderId="1" xfId="0" applyFont="1" applyBorder="1" applyAlignment="1">
      <alignment horizontal="left" vertical="center" wrapText="1"/>
    </xf>
    <xf numFmtId="0" fontId="2" fillId="0" borderId="1" xfId="0" applyFont="1" applyBorder="1" applyAlignment="1">
      <alignment horizontal="center" vertical="center" wrapText="1"/>
    </xf>
    <xf numFmtId="0" fontId="10" fillId="0" borderId="1" xfId="0" applyFont="1" applyBorder="1" applyAlignment="1">
      <alignment horizontal="left" vertical="center" wrapText="1"/>
    </xf>
    <xf numFmtId="0" fontId="2" fillId="0" borderId="1" xfId="0" applyFont="1" applyBorder="1">
      <alignment vertical="center"/>
    </xf>
    <xf numFmtId="0" fontId="2" fillId="0" borderId="1" xfId="0" applyFont="1" applyBorder="1" applyAlignment="1">
      <alignment vertical="center" wrapText="1"/>
    </xf>
    <xf numFmtId="0" fontId="7" fillId="0" borderId="3"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Fill="1" applyBorder="1" applyAlignment="1">
      <alignment horizontal="center" vertical="center" wrapText="1"/>
    </xf>
    <xf numFmtId="0" fontId="10" fillId="0" borderId="1" xfId="0" applyFont="1" applyBorder="1" applyAlignment="1">
      <alignment horizontal="center" vertical="center" wrapText="1"/>
    </xf>
    <xf numFmtId="0" fontId="9" fillId="0" borderId="1" xfId="0" applyFont="1" applyBorder="1" applyAlignment="1">
      <alignment horizontal="center" vertical="center" wrapText="1"/>
    </xf>
    <xf numFmtId="0" fontId="0" fillId="0" borderId="0" xfId="0" applyFont="1" applyAlignment="1">
      <alignment horizontal="center" vertical="center"/>
    </xf>
    <xf numFmtId="0" fontId="7" fillId="0" borderId="1" xfId="0" applyNumberFormat="1" applyFont="1" applyFill="1" applyBorder="1" applyAlignment="1">
      <alignment vertical="center" wrapText="1"/>
    </xf>
    <xf numFmtId="0" fontId="2" fillId="0" borderId="0" xfId="0" applyFont="1" applyAlignment="1">
      <alignment horizontal="center" vertical="center"/>
    </xf>
    <xf numFmtId="0" fontId="8" fillId="0" borderId="0" xfId="0" applyFont="1" applyFill="1" applyAlignment="1">
      <alignment vertical="center" wrapText="1"/>
    </xf>
    <xf numFmtId="0" fontId="8" fillId="0" borderId="0" xfId="0" applyFont="1" applyAlignment="1">
      <alignment vertical="center" wrapText="1"/>
    </xf>
    <xf numFmtId="0" fontId="8" fillId="0" borderId="1" xfId="0" applyFont="1" applyBorder="1" applyAlignment="1">
      <alignment vertical="center" wrapText="1"/>
    </xf>
    <xf numFmtId="0" fontId="1" fillId="2" borderId="0" xfId="0" applyFont="1" applyFill="1">
      <alignment vertical="center"/>
    </xf>
    <xf numFmtId="0" fontId="12" fillId="0" borderId="1" xfId="0" applyFont="1" applyBorder="1" applyAlignment="1">
      <alignment horizontal="center" vertical="center" wrapText="1"/>
    </xf>
    <xf numFmtId="0" fontId="12" fillId="0" borderId="1" xfId="0" applyFont="1" applyBorder="1" applyAlignment="1">
      <alignment horizontal="center" vertical="center" wrapText="1" shrinkToFit="1"/>
    </xf>
    <xf numFmtId="0" fontId="12" fillId="0" borderId="1" xfId="0" applyFont="1" applyBorder="1" applyAlignment="1">
      <alignment vertical="center" wrapText="1"/>
    </xf>
    <xf numFmtId="0" fontId="13" fillId="0" borderId="1" xfId="0" applyFont="1" applyBorder="1" applyAlignment="1">
      <alignment horizontal="left" vertical="center" wrapText="1"/>
    </xf>
    <xf numFmtId="0" fontId="2" fillId="0" borderId="1" xfId="0" applyFont="1" applyBorder="1" applyAlignment="1">
      <alignment vertical="center" wrapText="1" shrinkToFit="1"/>
    </xf>
    <xf numFmtId="0" fontId="8" fillId="0" borderId="1" xfId="0" applyFont="1" applyBorder="1" applyAlignment="1">
      <alignment vertical="center" wrapText="1" shrinkToFit="1"/>
    </xf>
    <xf numFmtId="0" fontId="14" fillId="0" borderId="1" xfId="0" applyFont="1" applyBorder="1" applyAlignment="1">
      <alignment horizontal="left" vertical="center" wrapText="1"/>
    </xf>
    <xf numFmtId="0" fontId="2" fillId="0" borderId="5" xfId="0" applyFont="1" applyBorder="1" applyAlignment="1">
      <alignment horizontal="center" vertical="center" wrapText="1"/>
    </xf>
    <xf numFmtId="0" fontId="2" fillId="0" borderId="6" xfId="0" applyNumberFormat="1" applyFont="1" applyFill="1" applyBorder="1" applyAlignment="1">
      <alignment horizontal="center" vertical="center" wrapText="1"/>
    </xf>
    <xf numFmtId="0" fontId="2" fillId="0" borderId="7" xfId="0" applyNumberFormat="1" applyFont="1" applyFill="1" applyBorder="1" applyAlignment="1">
      <alignment horizontal="center" vertical="center" wrapText="1"/>
    </xf>
    <xf numFmtId="0" fontId="2" fillId="0" borderId="7" xfId="0" applyNumberFormat="1" applyFont="1" applyFill="1" applyBorder="1" applyAlignment="1">
      <alignment vertical="center" wrapText="1"/>
    </xf>
    <xf numFmtId="0" fontId="12" fillId="0" borderId="2" xfId="0" applyFont="1" applyFill="1" applyBorder="1" applyAlignment="1">
      <alignment vertical="center" wrapText="1"/>
    </xf>
    <xf numFmtId="0" fontId="2" fillId="0" borderId="1" xfId="0" applyFont="1" applyFill="1" applyBorder="1" applyAlignment="1">
      <alignment vertical="center" wrapText="1"/>
    </xf>
    <xf numFmtId="0" fontId="0" fillId="0" borderId="1" xfId="0" applyFont="1" applyFill="1" applyBorder="1" applyAlignment="1">
      <alignment vertical="center" wrapText="1"/>
    </xf>
    <xf numFmtId="57" fontId="12" fillId="0" borderId="1" xfId="0" applyNumberFormat="1" applyFont="1" applyBorder="1" applyAlignment="1">
      <alignment horizontal="center" vertical="center" wrapText="1"/>
    </xf>
    <xf numFmtId="0" fontId="12" fillId="0" borderId="1" xfId="0" applyFont="1" applyBorder="1" applyAlignment="1">
      <alignment horizontal="center" vertical="center"/>
    </xf>
    <xf numFmtId="0" fontId="2" fillId="0" borderId="1" xfId="0" applyFont="1" applyBorder="1" applyAlignment="1">
      <alignment horizontal="center" vertical="center" wrapText="1" shrinkToFit="1"/>
    </xf>
    <xf numFmtId="0" fontId="8" fillId="0" borderId="1" xfId="0" applyFont="1" applyBorder="1" applyAlignment="1">
      <alignment horizontal="center" vertical="center" wrapText="1" shrinkToFit="1"/>
    </xf>
    <xf numFmtId="0" fontId="2" fillId="0" borderId="1" xfId="0" applyFont="1" applyBorder="1" applyAlignment="1">
      <alignment horizontal="left" vertical="center"/>
    </xf>
    <xf numFmtId="0" fontId="2" fillId="0" borderId="1" xfId="0" applyNumberFormat="1" applyFont="1" applyFill="1" applyBorder="1" applyAlignment="1">
      <alignment horizontal="center" vertical="center" wrapText="1"/>
    </xf>
    <xf numFmtId="0" fontId="2" fillId="0" borderId="8" xfId="0" applyFont="1" applyBorder="1" applyAlignment="1">
      <alignment horizontal="center" vertical="center" wrapText="1"/>
    </xf>
    <xf numFmtId="0" fontId="2" fillId="0" borderId="1" xfId="0" applyFont="1" applyFill="1" applyBorder="1" applyAlignment="1">
      <alignment horizontal="right" vertical="center" wrapText="1"/>
    </xf>
    <xf numFmtId="0" fontId="2" fillId="0" borderId="1" xfId="0" applyFont="1" applyFill="1" applyBorder="1" applyAlignment="1">
      <alignment horizontal="center" vertical="center" wrapText="1"/>
    </xf>
    <xf numFmtId="4" fontId="2" fillId="0" borderId="1" xfId="0" applyNumberFormat="1" applyFont="1" applyBorder="1" applyAlignment="1">
      <alignment horizontal="center" vertical="center" wrapText="1"/>
    </xf>
    <xf numFmtId="3" fontId="2" fillId="0" borderId="1" xfId="0" applyNumberFormat="1" applyFont="1" applyBorder="1" applyAlignment="1">
      <alignment horizontal="center" vertical="center" wrapText="1"/>
    </xf>
    <xf numFmtId="0" fontId="13"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5" fillId="0" borderId="2" xfId="0" applyFont="1" applyBorder="1" applyAlignment="1">
      <alignment horizontal="center" vertical="center" wrapText="1"/>
    </xf>
    <xf numFmtId="0" fontId="2" fillId="0" borderId="2" xfId="0" applyNumberFormat="1" applyFont="1" applyFill="1" applyBorder="1" applyAlignment="1">
      <alignment horizontal="center" vertical="center" wrapText="1"/>
    </xf>
    <xf numFmtId="0" fontId="12" fillId="0" borderId="1" xfId="0" applyFont="1" applyFill="1" applyBorder="1" applyAlignment="1">
      <alignment vertical="center" wrapText="1"/>
    </xf>
    <xf numFmtId="0" fontId="12" fillId="0" borderId="2" xfId="0" applyFont="1" applyFill="1" applyBorder="1" applyAlignment="1">
      <alignment horizontal="center" vertical="center" wrapText="1"/>
    </xf>
    <xf numFmtId="0" fontId="12" fillId="0" borderId="5" xfId="0" applyFont="1" applyFill="1" applyBorder="1" applyAlignment="1">
      <alignment horizontal="center" vertical="center" wrapText="1"/>
    </xf>
    <xf numFmtId="0" fontId="16" fillId="0" borderId="1" xfId="0" applyFont="1" applyFill="1" applyBorder="1" applyAlignment="1">
      <alignment vertical="center" wrapText="1"/>
    </xf>
    <xf numFmtId="0" fontId="16" fillId="0" borderId="0" xfId="0" applyFont="1" applyFill="1" applyBorder="1" applyAlignment="1">
      <alignment vertical="center" wrapText="1"/>
    </xf>
    <xf numFmtId="0" fontId="2" fillId="0" borderId="2" xfId="0" applyFont="1" applyFill="1" applyBorder="1" applyAlignment="1">
      <alignment vertical="center" wrapText="1"/>
    </xf>
    <xf numFmtId="0" fontId="12" fillId="0" borderId="0" xfId="0" applyFont="1" applyFill="1" applyAlignment="1">
      <alignment vertical="center" wrapText="1"/>
    </xf>
    <xf numFmtId="0" fontId="0" fillId="0" borderId="1" xfId="0" applyFont="1" applyFill="1" applyBorder="1" applyAlignment="1">
      <alignment horizontal="center" vertical="center" wrapText="1"/>
    </xf>
    <xf numFmtId="49" fontId="2" fillId="0" borderId="1" xfId="0" applyNumberFormat="1" applyFont="1" applyBorder="1" applyAlignment="1">
      <alignment vertical="center" wrapText="1"/>
    </xf>
    <xf numFmtId="0" fontId="2" fillId="0" borderId="0" xfId="0" applyFont="1" applyBorder="1" applyAlignment="1">
      <alignment horizontal="center" vertical="center"/>
    </xf>
    <xf numFmtId="0" fontId="8" fillId="0" borderId="0" xfId="0" applyFont="1" applyBorder="1" applyAlignment="1">
      <alignment horizontal="center" vertical="center" wrapText="1"/>
    </xf>
    <xf numFmtId="0" fontId="8" fillId="0" borderId="0" xfId="0" applyFont="1" applyBorder="1" applyAlignment="1">
      <alignment horizontal="left" vertical="center" wrapText="1"/>
    </xf>
    <xf numFmtId="0" fontId="16" fillId="0" borderId="1" xfId="0" applyFont="1" applyFill="1" applyBorder="1" applyAlignment="1">
      <alignment horizontal="center" vertical="center" wrapText="1"/>
    </xf>
    <xf numFmtId="0" fontId="16" fillId="0"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2" fillId="0" borderId="0" xfId="0" applyFont="1" applyFill="1" applyBorder="1" applyAlignment="1">
      <alignment vertical="center" wrapText="1"/>
    </xf>
    <xf numFmtId="0" fontId="12"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9" fillId="0" borderId="1" xfId="0" applyFont="1" applyBorder="1" applyAlignment="1">
      <alignment vertical="center" wrapText="1"/>
    </xf>
    <xf numFmtId="0" fontId="8" fillId="0" borderId="0" xfId="0" applyFont="1" applyBorder="1" applyAlignment="1">
      <alignment vertical="center" wrapText="1"/>
    </xf>
    <xf numFmtId="0" fontId="12" fillId="0" borderId="0" xfId="0" applyFont="1" applyFill="1" applyBorder="1" applyAlignment="1">
      <alignment horizontal="center" vertical="center" wrapText="1"/>
    </xf>
    <xf numFmtId="0" fontId="1" fillId="0" borderId="0" xfId="0" applyFont="1" applyFill="1">
      <alignment vertical="center"/>
    </xf>
    <xf numFmtId="0" fontId="12" fillId="0" borderId="0" xfId="0" applyFont="1" applyFill="1" applyAlignment="1">
      <alignment vertical="center"/>
    </xf>
    <xf numFmtId="0" fontId="12" fillId="0" borderId="0" xfId="0" applyFont="1" applyFill="1" applyAlignment="1">
      <alignment horizontal="center" vertical="center"/>
    </xf>
    <xf numFmtId="0" fontId="2" fillId="0" borderId="1" xfId="0" applyFont="1" applyFill="1" applyBorder="1" applyAlignment="1">
      <alignment horizontal="left" vertical="center" wrapText="1"/>
    </xf>
    <xf numFmtId="0" fontId="1" fillId="0" borderId="1" xfId="0" applyFont="1" applyBorder="1" applyAlignment="1">
      <alignment horizontal="center" vertical="center" wrapText="1"/>
    </xf>
    <xf numFmtId="0" fontId="17" fillId="0" borderId="1" xfId="0" applyFont="1" applyBorder="1" applyAlignment="1">
      <alignment horizontal="center" vertical="center"/>
    </xf>
    <xf numFmtId="0" fontId="2" fillId="0" borderId="0" xfId="0" applyFont="1" applyFill="1" applyAlignment="1">
      <alignment vertical="center" wrapText="1"/>
    </xf>
    <xf numFmtId="0" fontId="2" fillId="0" borderId="0" xfId="0" applyFont="1" applyAlignment="1">
      <alignment vertical="center" wrapText="1"/>
    </xf>
    <xf numFmtId="0" fontId="18" fillId="0" borderId="1" xfId="0" applyFont="1" applyBorder="1" applyAlignment="1">
      <alignment horizontal="left" vertical="center" wrapText="1"/>
    </xf>
    <xf numFmtId="0" fontId="15" fillId="0" borderId="1" xfId="0" applyFont="1" applyBorder="1" applyAlignment="1">
      <alignment horizontal="left" vertical="center" wrapText="1"/>
    </xf>
    <xf numFmtId="0" fontId="18" fillId="0" borderId="1" xfId="0" applyFont="1" applyBorder="1" applyAlignment="1">
      <alignment horizontal="center" vertical="center" wrapText="1"/>
    </xf>
    <xf numFmtId="0" fontId="2" fillId="0" borderId="0" xfId="0" applyFont="1" applyFill="1" applyBorder="1" applyAlignment="1">
      <alignment vertical="center" wrapText="1"/>
    </xf>
    <xf numFmtId="0" fontId="2" fillId="0" borderId="0" xfId="0" applyFont="1" applyBorder="1" applyAlignment="1">
      <alignment horizontal="center" vertical="center" wrapText="1"/>
    </xf>
    <xf numFmtId="0" fontId="2" fillId="0" borderId="0" xfId="0" applyFont="1" applyBorder="1" applyAlignment="1">
      <alignment horizontal="left" vertical="center" wrapText="1"/>
    </xf>
    <xf numFmtId="0" fontId="2" fillId="0" borderId="2" xfId="0" applyFont="1" applyFill="1" applyBorder="1" applyAlignment="1">
      <alignment horizontal="center" vertical="center" wrapText="1"/>
    </xf>
    <xf numFmtId="0" fontId="1" fillId="0" borderId="1" xfId="0" applyFont="1" applyBorder="1" applyAlignment="1">
      <alignment vertical="center" wrapText="1"/>
    </xf>
    <xf numFmtId="0" fontId="2" fillId="0" borderId="0" xfId="0" applyFont="1" applyBorder="1" applyAlignment="1">
      <alignment vertical="center" wrapText="1"/>
    </xf>
    <xf numFmtId="0" fontId="0" fillId="0" borderId="0" xfId="0" applyNumberFormat="1" applyFill="1" applyAlignment="1">
      <alignment horizontal="center" vertical="center" wrapText="1"/>
    </xf>
    <xf numFmtId="0" fontId="20" fillId="0" borderId="12" xfId="0" applyFont="1" applyBorder="1" applyAlignment="1">
      <alignment vertical="center"/>
    </xf>
    <xf numFmtId="0" fontId="20" fillId="0" borderId="12" xfId="0" applyFont="1" applyBorder="1" applyAlignment="1">
      <alignment vertical="center" wrapText="1"/>
    </xf>
    <xf numFmtId="0" fontId="21" fillId="0" borderId="10" xfId="0" applyFont="1" applyBorder="1" applyAlignment="1">
      <alignment vertical="center" wrapText="1"/>
    </xf>
    <xf numFmtId="0" fontId="21" fillId="0" borderId="12" xfId="0" applyFont="1" applyBorder="1" applyAlignment="1">
      <alignment vertical="center" wrapText="1"/>
    </xf>
    <xf numFmtId="0" fontId="20" fillId="0" borderId="10" xfId="0" applyFont="1" applyBorder="1" applyAlignment="1">
      <alignment vertical="center"/>
    </xf>
    <xf numFmtId="0" fontId="20" fillId="0" borderId="10" xfId="0" applyFont="1" applyBorder="1" applyAlignment="1">
      <alignment vertical="center" wrapText="1"/>
    </xf>
    <xf numFmtId="0" fontId="21" fillId="0" borderId="1" xfId="0" applyFont="1" applyBorder="1" applyAlignment="1">
      <alignment vertical="center" wrapText="1"/>
    </xf>
    <xf numFmtId="0" fontId="2" fillId="0" borderId="0" xfId="0" applyNumberFormat="1" applyFont="1" applyFill="1" applyAlignment="1">
      <alignment vertical="center" wrapText="1"/>
    </xf>
    <xf numFmtId="0" fontId="20" fillId="0" borderId="10" xfId="0" applyFont="1" applyBorder="1" applyAlignment="1">
      <alignment horizontal="center" vertical="center" wrapText="1"/>
    </xf>
    <xf numFmtId="58" fontId="20" fillId="0" borderId="10" xfId="0" applyNumberFormat="1" applyFont="1" applyBorder="1" applyAlignment="1">
      <alignment horizontal="center" vertical="center" wrapText="1"/>
    </xf>
    <xf numFmtId="0" fontId="21" fillId="0" borderId="1" xfId="0" applyFont="1" applyBorder="1" applyAlignment="1">
      <alignment vertical="center"/>
    </xf>
    <xf numFmtId="0" fontId="21" fillId="0" borderId="1" xfId="0" applyFont="1" applyBorder="1" applyAlignment="1">
      <alignment horizontal="center" vertical="center" wrapText="1"/>
    </xf>
    <xf numFmtId="0" fontId="7" fillId="0" borderId="14" xfId="0" applyFont="1" applyBorder="1" applyAlignment="1">
      <alignment horizontal="center" vertical="center" wrapText="1"/>
    </xf>
    <xf numFmtId="0" fontId="22" fillId="0" borderId="12" xfId="0" applyFont="1" applyBorder="1" applyAlignment="1">
      <alignment vertical="center" wrapText="1"/>
    </xf>
    <xf numFmtId="0" fontId="22" fillId="0" borderId="10" xfId="0" applyFont="1" applyBorder="1" applyAlignment="1">
      <alignment vertical="center" wrapText="1"/>
    </xf>
    <xf numFmtId="0" fontId="21" fillId="0" borderId="12" xfId="0" applyFont="1" applyBorder="1" applyAlignment="1">
      <alignment horizontal="center" vertical="center" wrapText="1"/>
    </xf>
    <xf numFmtId="0" fontId="23" fillId="0" borderId="12" xfId="0" applyFont="1" applyBorder="1">
      <alignment vertical="center"/>
    </xf>
    <xf numFmtId="0" fontId="21" fillId="0" borderId="10" xfId="0" applyFont="1" applyBorder="1" applyAlignment="1">
      <alignment horizontal="center" vertical="center"/>
    </xf>
    <xf numFmtId="0" fontId="19" fillId="0" borderId="0" xfId="0" applyFont="1" applyAlignment="1">
      <alignment horizontal="center" vertical="center"/>
    </xf>
    <xf numFmtId="0" fontId="19" fillId="0" borderId="0" xfId="0" applyNumberFormat="1" applyFont="1" applyFill="1" applyAlignment="1">
      <alignment horizontal="center" vertical="center" wrapText="1"/>
    </xf>
    <xf numFmtId="0" fontId="6" fillId="0" borderId="0" xfId="0" applyFont="1" applyAlignment="1">
      <alignment horizontal="left" vertical="center"/>
    </xf>
    <xf numFmtId="0" fontId="6" fillId="0" borderId="0" xfId="0" applyFont="1" applyAlignment="1">
      <alignment horizontal="center" vertical="center"/>
    </xf>
    <xf numFmtId="0" fontId="6" fillId="0" borderId="0" xfId="0" applyFont="1">
      <alignment vertical="center"/>
    </xf>
    <xf numFmtId="0" fontId="7" fillId="0" borderId="8" xfId="0" applyFont="1" applyBorder="1" applyAlignment="1">
      <alignment horizontal="center" vertical="center" wrapText="1"/>
    </xf>
    <xf numFmtId="0" fontId="7" fillId="0" borderId="13" xfId="0" applyFont="1" applyBorder="1" applyAlignment="1">
      <alignment horizontal="center" vertical="center" wrapText="1"/>
    </xf>
    <xf numFmtId="0" fontId="7" fillId="0" borderId="6" xfId="0" applyFont="1" applyBorder="1" applyAlignment="1">
      <alignment horizontal="center" vertical="center" wrapText="1"/>
    </xf>
    <xf numFmtId="0" fontId="7" fillId="0" borderId="1" xfId="0" applyFont="1" applyBorder="1" applyAlignment="1">
      <alignment horizontal="center" vertical="center" wrapText="1"/>
    </xf>
    <xf numFmtId="0" fontId="7" fillId="0" borderId="8" xfId="0" applyNumberFormat="1" applyFont="1" applyFill="1" applyBorder="1" applyAlignment="1">
      <alignment horizontal="center" vertical="center" wrapText="1"/>
    </xf>
    <xf numFmtId="0" fontId="17" fillId="0" borderId="10" xfId="0" applyFont="1" applyBorder="1" applyAlignment="1">
      <alignment horizontal="center" vertical="center"/>
    </xf>
    <xf numFmtId="0" fontId="17" fillId="0" borderId="11" xfId="0" applyFont="1" applyBorder="1" applyAlignment="1">
      <alignment horizontal="center" vertical="center"/>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5" fillId="0" borderId="0" xfId="0" applyFont="1" applyAlignment="1">
      <alignment horizontal="center" vertical="center"/>
    </xf>
    <xf numFmtId="0" fontId="0" fillId="0" borderId="4" xfId="0" applyBorder="1" applyAlignment="1">
      <alignment horizontal="center" vertical="center"/>
    </xf>
    <xf numFmtId="0" fontId="7" fillId="0" borderId="1" xfId="0" applyFont="1" applyBorder="1" applyAlignment="1">
      <alignment horizontal="center" vertical="center"/>
    </xf>
    <xf numFmtId="0" fontId="12" fillId="0" borderId="2" xfId="0" applyFont="1" applyFill="1" applyBorder="1" applyAlignment="1">
      <alignment vertical="center" wrapText="1"/>
    </xf>
    <xf numFmtId="0" fontId="12" fillId="0" borderId="5" xfId="0" applyFont="1" applyFill="1" applyBorder="1" applyAlignment="1">
      <alignment vertical="center" wrapText="1"/>
    </xf>
    <xf numFmtId="0" fontId="12" fillId="0" borderId="3" xfId="0" applyFont="1" applyFill="1" applyBorder="1" applyAlignment="1">
      <alignment vertical="center" wrapText="1"/>
    </xf>
    <xf numFmtId="0" fontId="12" fillId="0" borderId="2" xfId="0" applyFont="1" applyFill="1" applyBorder="1" applyAlignment="1">
      <alignment horizontal="center" vertical="center" wrapText="1"/>
    </xf>
    <xf numFmtId="0" fontId="12" fillId="0" borderId="5"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5" xfId="0" applyFont="1" applyBorder="1" applyAlignment="1">
      <alignment horizontal="center" vertical="center" wrapText="1"/>
    </xf>
    <xf numFmtId="0" fontId="11" fillId="0" borderId="1" xfId="0" applyNumberFormat="1"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vertical="center" wrapText="1"/>
    </xf>
    <xf numFmtId="0" fontId="2" fillId="0" borderId="3" xfId="0" applyFont="1" applyBorder="1" applyAlignment="1">
      <alignment vertical="center" wrapText="1"/>
    </xf>
    <xf numFmtId="0" fontId="15" fillId="0" borderId="2" xfId="0" applyFont="1" applyBorder="1" applyAlignment="1">
      <alignment horizontal="center" vertical="center" wrapText="1"/>
    </xf>
    <xf numFmtId="0" fontId="15" fillId="0" borderId="3" xfId="0" applyFont="1" applyBorder="1" applyAlignment="1">
      <alignment horizontal="center" vertical="center" wrapText="1"/>
    </xf>
    <xf numFmtId="0" fontId="2" fillId="0" borderId="1" xfId="0" applyFont="1" applyBorder="1" applyAlignment="1">
      <alignment horizontal="center" vertical="center"/>
    </xf>
    <xf numFmtId="0" fontId="12" fillId="0" borderId="2" xfId="0" applyFont="1" applyFill="1" applyBorder="1" applyAlignment="1">
      <alignment horizontal="center" vertical="center"/>
    </xf>
    <xf numFmtId="0" fontId="12" fillId="0" borderId="3" xfId="0" applyFont="1" applyFill="1" applyBorder="1" applyAlignment="1">
      <alignment horizontal="center" vertical="center"/>
    </xf>
    <xf numFmtId="0" fontId="12" fillId="0" borderId="9" xfId="0" applyFont="1" applyFill="1" applyBorder="1" applyAlignment="1">
      <alignment horizontal="center" vertical="center" wrapText="1"/>
    </xf>
    <xf numFmtId="0" fontId="3" fillId="0" borderId="2" xfId="0" applyFont="1" applyFill="1" applyBorder="1" applyAlignment="1">
      <alignment vertical="center" wrapText="1"/>
    </xf>
    <xf numFmtId="0" fontId="3" fillId="0" borderId="5" xfId="0" applyFont="1" applyFill="1" applyBorder="1" applyAlignment="1">
      <alignment vertical="center" wrapText="1"/>
    </xf>
    <xf numFmtId="0" fontId="3" fillId="0" borderId="3" xfId="0" applyFont="1" applyFill="1" applyBorder="1" applyAlignment="1">
      <alignment vertical="center" wrapText="1"/>
    </xf>
    <xf numFmtId="0" fontId="4" fillId="0" borderId="2"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10" fillId="0" borderId="1" xfId="0" applyFont="1" applyBorder="1" applyAlignment="1">
      <alignment horizontal="center" vertical="center" wrapText="1"/>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4" fillId="0" borderId="9" xfId="0" applyFont="1" applyFill="1" applyBorder="1" applyAlignment="1">
      <alignment horizontal="center" vertical="center" wrapText="1"/>
    </xf>
    <xf numFmtId="0" fontId="24" fillId="0" borderId="1" xfId="0" applyFont="1" applyBorder="1" applyAlignment="1">
      <alignment horizontal="justify" vertical="center" wrapText="1"/>
    </xf>
    <xf numFmtId="0" fontId="24" fillId="0" borderId="1" xfId="0" applyFont="1" applyBorder="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sheetPr>
    <pageSetUpPr fitToPage="1"/>
  </sheetPr>
  <dimension ref="A2:N28"/>
  <sheetViews>
    <sheetView tabSelected="1" workbookViewId="0">
      <selection activeCell="A2" sqref="A2:N10"/>
    </sheetView>
  </sheetViews>
  <sheetFormatPr defaultColWidth="9" defaultRowHeight="14.25"/>
  <cols>
    <col min="1" max="1" width="5.875" style="6" customWidth="1"/>
    <col min="2" max="2" width="17.625" style="106" customWidth="1"/>
    <col min="3" max="3" width="32" customWidth="1"/>
    <col min="4" max="4" width="27.125" customWidth="1"/>
    <col min="5" max="5" width="9" style="6" customWidth="1"/>
    <col min="6" max="6" width="9.75" style="6" customWidth="1"/>
    <col min="7" max="7" width="11" style="6" customWidth="1"/>
    <col min="8" max="8" width="9.25" style="6" customWidth="1"/>
    <col min="9" max="9" width="28.25" customWidth="1"/>
    <col min="10" max="10" width="16.125" customWidth="1"/>
    <col min="11" max="11" width="13.875" customWidth="1"/>
    <col min="12" max="12" width="9.75" customWidth="1"/>
    <col min="13" max="13" width="12.875" customWidth="1"/>
  </cols>
  <sheetData>
    <row r="2" spans="1:14" ht="36" customHeight="1">
      <c r="A2" s="125" t="s">
        <v>0</v>
      </c>
      <c r="B2" s="126"/>
      <c r="C2" s="125"/>
      <c r="D2" s="125"/>
      <c r="E2" s="125"/>
      <c r="F2" s="125"/>
      <c r="G2" s="125"/>
      <c r="H2" s="125"/>
      <c r="I2" s="125"/>
      <c r="J2" s="125"/>
      <c r="K2" s="125"/>
      <c r="L2" s="125"/>
    </row>
    <row r="4" spans="1:14" ht="30" customHeight="1">
      <c r="A4" s="127"/>
      <c r="B4" s="127"/>
      <c r="C4" s="127"/>
      <c r="D4" s="127"/>
      <c r="K4" s="128"/>
      <c r="L4" s="129"/>
    </row>
    <row r="5" spans="1:14" ht="24" customHeight="1">
      <c r="A5" s="133" t="s">
        <v>1</v>
      </c>
      <c r="B5" s="134" t="s">
        <v>2</v>
      </c>
      <c r="C5" s="135" t="s">
        <v>3</v>
      </c>
      <c r="D5" s="132" t="s">
        <v>4</v>
      </c>
      <c r="E5" s="137" t="s">
        <v>5</v>
      </c>
      <c r="F5" s="137" t="s">
        <v>6</v>
      </c>
      <c r="G5" s="137" t="s">
        <v>7</v>
      </c>
      <c r="H5" s="137" t="s">
        <v>8</v>
      </c>
      <c r="I5" s="133" t="s">
        <v>9</v>
      </c>
      <c r="J5" s="130" t="s">
        <v>10</v>
      </c>
      <c r="K5" s="131"/>
      <c r="L5" s="132"/>
      <c r="M5" s="133" t="s">
        <v>11</v>
      </c>
      <c r="N5" s="133" t="s">
        <v>12</v>
      </c>
    </row>
    <row r="6" spans="1:14" ht="51" customHeight="1">
      <c r="A6" s="133"/>
      <c r="B6" s="134"/>
      <c r="C6" s="136"/>
      <c r="D6" s="132"/>
      <c r="E6" s="138"/>
      <c r="F6" s="138"/>
      <c r="G6" s="138"/>
      <c r="H6" s="138"/>
      <c r="I6" s="133"/>
      <c r="J6" s="27" t="s">
        <v>13</v>
      </c>
      <c r="K6" s="119" t="s">
        <v>14</v>
      </c>
      <c r="L6" s="119" t="s">
        <v>15</v>
      </c>
      <c r="M6" s="133"/>
      <c r="N6" s="133"/>
    </row>
    <row r="7" spans="1:14" s="1" customFormat="1" ht="102" customHeight="1">
      <c r="A7" s="107">
        <v>1</v>
      </c>
      <c r="B7" s="108" t="s">
        <v>16</v>
      </c>
      <c r="C7" s="109" t="s">
        <v>17</v>
      </c>
      <c r="D7" s="110" t="s">
        <v>18</v>
      </c>
      <c r="E7" s="107">
        <v>118</v>
      </c>
      <c r="F7" s="108">
        <v>3</v>
      </c>
      <c r="G7" s="115" t="s">
        <v>19</v>
      </c>
      <c r="H7" s="110" t="s">
        <v>20</v>
      </c>
      <c r="I7" s="120" t="s">
        <v>21</v>
      </c>
      <c r="J7" s="108">
        <v>6.15</v>
      </c>
      <c r="K7" s="108" t="s">
        <v>22</v>
      </c>
      <c r="L7" s="108">
        <v>9</v>
      </c>
      <c r="M7" s="122" t="s">
        <v>23</v>
      </c>
      <c r="N7" s="123"/>
    </row>
    <row r="8" spans="1:14" s="2" customFormat="1" ht="81.75" customHeight="1">
      <c r="A8" s="111">
        <v>2</v>
      </c>
      <c r="B8" s="112" t="s">
        <v>24</v>
      </c>
      <c r="C8" s="109" t="s">
        <v>25</v>
      </c>
      <c r="D8" s="109" t="s">
        <v>26</v>
      </c>
      <c r="E8" s="111">
        <v>69</v>
      </c>
      <c r="F8" s="112">
        <v>3</v>
      </c>
      <c r="G8" s="116" t="s">
        <v>27</v>
      </c>
      <c r="H8" s="109" t="s">
        <v>28</v>
      </c>
      <c r="I8" s="121" t="s">
        <v>29</v>
      </c>
      <c r="J8" s="112">
        <v>2.08</v>
      </c>
      <c r="K8" s="112" t="s">
        <v>22</v>
      </c>
      <c r="L8" s="112">
        <v>4</v>
      </c>
      <c r="M8" s="124" t="s">
        <v>23</v>
      </c>
      <c r="N8" s="111"/>
    </row>
    <row r="9" spans="1:14" s="2" customFormat="1" ht="81.75" customHeight="1">
      <c r="A9" s="111">
        <v>3</v>
      </c>
      <c r="B9" s="112" t="s">
        <v>30</v>
      </c>
      <c r="C9" s="109" t="s">
        <v>31</v>
      </c>
      <c r="D9" s="109" t="s">
        <v>32</v>
      </c>
      <c r="E9" s="111">
        <v>120</v>
      </c>
      <c r="F9" s="112">
        <v>3</v>
      </c>
      <c r="G9" s="116" t="s">
        <v>33</v>
      </c>
      <c r="H9" s="109" t="s">
        <v>34</v>
      </c>
      <c r="I9" s="121" t="s">
        <v>35</v>
      </c>
      <c r="J9" s="112">
        <v>4.99</v>
      </c>
      <c r="K9" s="112" t="s">
        <v>22</v>
      </c>
      <c r="L9" s="112">
        <v>5</v>
      </c>
      <c r="M9" s="124" t="s">
        <v>23</v>
      </c>
      <c r="N9" s="111"/>
    </row>
    <row r="10" spans="1:14" s="2" customFormat="1" ht="131.25" customHeight="1">
      <c r="A10" s="111">
        <v>4</v>
      </c>
      <c r="B10" s="113" t="s">
        <v>36</v>
      </c>
      <c r="C10" s="172" t="s">
        <v>663</v>
      </c>
      <c r="D10" s="173" t="s">
        <v>664</v>
      </c>
      <c r="E10" s="117">
        <v>90</v>
      </c>
      <c r="F10" s="113">
        <v>4</v>
      </c>
      <c r="G10" s="118" t="s">
        <v>37</v>
      </c>
      <c r="H10" s="113" t="s">
        <v>34</v>
      </c>
      <c r="I10" s="173" t="s">
        <v>665</v>
      </c>
      <c r="J10" s="113">
        <v>3.73</v>
      </c>
      <c r="K10" s="113" t="s">
        <v>38</v>
      </c>
      <c r="L10" s="113">
        <v>5</v>
      </c>
      <c r="M10" s="118" t="s">
        <v>23</v>
      </c>
      <c r="N10" s="18"/>
    </row>
    <row r="11" spans="1:14" s="2" customFormat="1" ht="48" customHeight="1">
      <c r="B11" s="114"/>
    </row>
    <row r="12" spans="1:14" s="2" customFormat="1" ht="48" customHeight="1">
      <c r="B12" s="114"/>
    </row>
    <row r="13" spans="1:14" s="2" customFormat="1" ht="48" customHeight="1">
      <c r="B13" s="114"/>
    </row>
    <row r="14" spans="1:14" s="2" customFormat="1" ht="48" customHeight="1">
      <c r="B14" s="114"/>
    </row>
    <row r="15" spans="1:14" s="2" customFormat="1" ht="48" customHeight="1">
      <c r="B15" s="114"/>
    </row>
    <row r="16" spans="1:14" s="2" customFormat="1" ht="48" customHeight="1">
      <c r="B16" s="114"/>
    </row>
    <row r="17" spans="2:2" s="2" customFormat="1" ht="48" customHeight="1">
      <c r="B17" s="114"/>
    </row>
    <row r="18" spans="2:2" s="2" customFormat="1" ht="48" customHeight="1">
      <c r="B18" s="114"/>
    </row>
    <row r="19" spans="2:2" s="2" customFormat="1" ht="48" customHeight="1">
      <c r="B19" s="114"/>
    </row>
    <row r="20" spans="2:2" s="2" customFormat="1" ht="48" customHeight="1">
      <c r="B20" s="114"/>
    </row>
    <row r="21" spans="2:2" s="2" customFormat="1" ht="48" customHeight="1">
      <c r="B21" s="114"/>
    </row>
    <row r="22" spans="2:2" s="2" customFormat="1" ht="48" customHeight="1">
      <c r="B22" s="114"/>
    </row>
    <row r="23" spans="2:2" s="2" customFormat="1" ht="48" customHeight="1">
      <c r="B23" s="114"/>
    </row>
    <row r="24" spans="2:2" s="2" customFormat="1" ht="48" customHeight="1">
      <c r="B24" s="114"/>
    </row>
    <row r="25" spans="2:2" s="2" customFormat="1" ht="48" customHeight="1">
      <c r="B25" s="114"/>
    </row>
    <row r="26" spans="2:2" s="2" customFormat="1" ht="48" customHeight="1">
      <c r="B26" s="114"/>
    </row>
    <row r="27" spans="2:2" s="2" customFormat="1" ht="48" customHeight="1">
      <c r="B27" s="114"/>
    </row>
    <row r="28" spans="2:2" s="2" customFormat="1" ht="48" customHeight="1">
      <c r="B28" s="114"/>
    </row>
  </sheetData>
  <mergeCells count="15">
    <mergeCell ref="M5:M6"/>
    <mergeCell ref="N5:N6"/>
    <mergeCell ref="A2:L2"/>
    <mergeCell ref="A4:D4"/>
    <mergeCell ref="K4:L4"/>
    <mergeCell ref="J5:L5"/>
    <mergeCell ref="A5:A6"/>
    <mergeCell ref="B5:B6"/>
    <mergeCell ref="C5:C6"/>
    <mergeCell ref="D5:D6"/>
    <mergeCell ref="E5:E6"/>
    <mergeCell ref="F5:F6"/>
    <mergeCell ref="G5:G6"/>
    <mergeCell ref="H5:H6"/>
    <mergeCell ref="I5:I6"/>
  </mergeCells>
  <phoneticPr fontId="26" type="noConversion"/>
  <pageMargins left="0.74803149606299213" right="0.74803149606299213" top="0.98425196850393704" bottom="0.98425196850393704" header="0.51181102362204722" footer="0.51181102362204722"/>
  <pageSetup paperSize="8" scale="85" orientation="landscape" r:id="rId1"/>
  <headerFooter scaleWithDoc="0" alignWithMargins="0"/>
</worksheet>
</file>

<file path=xl/worksheets/sheet2.xml><?xml version="1.0" encoding="utf-8"?>
<worksheet xmlns="http://schemas.openxmlformats.org/spreadsheetml/2006/main" xmlns:r="http://schemas.openxmlformats.org/officeDocument/2006/relationships">
  <sheetPr>
    <pageSetUpPr fitToPage="1"/>
  </sheetPr>
  <dimension ref="A2:O205"/>
  <sheetViews>
    <sheetView topLeftCell="A50" workbookViewId="0">
      <selection activeCell="M61" sqref="M61"/>
    </sheetView>
  </sheetViews>
  <sheetFormatPr defaultColWidth="9" defaultRowHeight="14.25"/>
  <cols>
    <col min="1" max="1" width="5.875" style="6" customWidth="1"/>
    <col min="2" max="2" width="14" style="7" customWidth="1"/>
    <col min="3" max="3" width="15.25" customWidth="1"/>
    <col min="4" max="4" width="20.625" customWidth="1"/>
    <col min="5" max="5" width="14.875" customWidth="1"/>
    <col min="6" max="6" width="5.75" style="6" customWidth="1"/>
    <col min="7" max="7" width="10.625" style="6" customWidth="1"/>
    <col min="8" max="8" width="9" style="6"/>
    <col min="9" max="9" width="18" customWidth="1"/>
    <col min="10" max="10" width="10.875" style="6" customWidth="1"/>
    <col min="11" max="11" width="16.75" customWidth="1"/>
    <col min="12" max="12" width="8.75" style="6" customWidth="1"/>
    <col min="13" max="13" width="11.75" customWidth="1"/>
  </cols>
  <sheetData>
    <row r="2" spans="1:15" ht="24" customHeight="1">
      <c r="A2" s="139" t="s">
        <v>39</v>
      </c>
      <c r="B2" s="139"/>
      <c r="C2" s="139"/>
      <c r="D2" s="139"/>
      <c r="E2" s="139"/>
      <c r="F2" s="139"/>
      <c r="G2" s="139"/>
      <c r="H2" s="139"/>
      <c r="I2" s="139"/>
      <c r="J2" s="139"/>
      <c r="K2" s="139"/>
      <c r="L2" s="139"/>
    </row>
    <row r="4" spans="1:15">
      <c r="K4" s="140" t="s">
        <v>40</v>
      </c>
      <c r="L4" s="140"/>
    </row>
    <row r="5" spans="1:15" ht="24" customHeight="1">
      <c r="A5" s="141" t="s">
        <v>1</v>
      </c>
      <c r="B5" s="148" t="s">
        <v>41</v>
      </c>
      <c r="C5" s="141" t="s">
        <v>2</v>
      </c>
      <c r="D5" s="141" t="s">
        <v>3</v>
      </c>
      <c r="E5" s="141" t="s">
        <v>4</v>
      </c>
      <c r="F5" s="137" t="s">
        <v>5</v>
      </c>
      <c r="G5" s="152" t="s">
        <v>7</v>
      </c>
      <c r="H5" s="141" t="s">
        <v>8</v>
      </c>
      <c r="I5" s="141" t="s">
        <v>42</v>
      </c>
      <c r="J5" s="141" t="s">
        <v>43</v>
      </c>
      <c r="K5" s="141"/>
      <c r="L5" s="141"/>
    </row>
    <row r="6" spans="1:15" ht="51" customHeight="1">
      <c r="A6" s="141"/>
      <c r="B6" s="148"/>
      <c r="C6" s="141"/>
      <c r="D6" s="141"/>
      <c r="E6" s="141"/>
      <c r="F6" s="138"/>
      <c r="G6" s="152"/>
      <c r="H6" s="141"/>
      <c r="I6" s="141"/>
      <c r="J6" s="11" t="s">
        <v>44</v>
      </c>
      <c r="K6" s="33" t="s">
        <v>14</v>
      </c>
      <c r="L6" s="11" t="s">
        <v>45</v>
      </c>
    </row>
    <row r="7" spans="1:15">
      <c r="A7" s="12" t="s">
        <v>46</v>
      </c>
      <c r="B7" s="13"/>
      <c r="C7" s="14"/>
      <c r="D7" s="14"/>
      <c r="E7" s="14"/>
      <c r="F7" s="12"/>
      <c r="G7" s="12"/>
      <c r="H7" s="12"/>
      <c r="I7" s="14"/>
      <c r="J7" s="12"/>
      <c r="K7" s="14"/>
      <c r="L7" s="12"/>
    </row>
    <row r="8" spans="1:15">
      <c r="A8" s="12"/>
      <c r="B8" s="13"/>
      <c r="C8" s="14"/>
      <c r="D8" s="14"/>
      <c r="E8" s="14"/>
      <c r="F8" s="12"/>
      <c r="G8" s="12"/>
      <c r="H8" s="12"/>
      <c r="I8" s="14"/>
      <c r="J8" s="94">
        <f>J9+J31+J33+J42+J54+J58+J65+J71+J76+J83+J88+J93+J99+J104+J152+J154+J156+J160+J163+J166</f>
        <v>1267.24</v>
      </c>
      <c r="K8" s="94">
        <f>K9+K31+K33+K42+K54+K58+K65+K71+K76+K83+K88+K93+K99+K104+K152+K154+K156+K160+K163+K166</f>
        <v>0</v>
      </c>
      <c r="L8" s="94">
        <f>L9+L31+L33+L42+L54+L58+L65+L71+L76+L83+L88+L93+L99+L104+L152+L154+L156+L160+L163+L166</f>
        <v>1279.46</v>
      </c>
    </row>
    <row r="9" spans="1:15" s="1" customFormat="1" ht="48" customHeight="1">
      <c r="A9" s="15">
        <v>1</v>
      </c>
      <c r="B9" s="16" t="s">
        <v>47</v>
      </c>
      <c r="C9" s="17" t="s">
        <v>48</v>
      </c>
      <c r="D9" s="17"/>
      <c r="E9" s="17"/>
      <c r="F9" s="15">
        <f>SUM(F10:F30)</f>
        <v>1310</v>
      </c>
      <c r="G9" s="15"/>
      <c r="H9" s="15"/>
      <c r="I9" s="17"/>
      <c r="J9" s="15">
        <f>SUM(J10:J30)</f>
        <v>87.25</v>
      </c>
      <c r="K9" s="17"/>
      <c r="L9" s="15">
        <f>SUM(L10:L30)</f>
        <v>87.25</v>
      </c>
    </row>
    <row r="10" spans="1:15" s="2" customFormat="1" ht="48" customHeight="1">
      <c r="A10" s="18"/>
      <c r="B10" s="22"/>
      <c r="C10" s="22" t="s">
        <v>49</v>
      </c>
      <c r="D10" s="22" t="s">
        <v>50</v>
      </c>
      <c r="E10" s="22" t="s">
        <v>51</v>
      </c>
      <c r="F10" s="23">
        <v>60</v>
      </c>
      <c r="G10" s="23" t="s">
        <v>52</v>
      </c>
      <c r="H10" s="23" t="s">
        <v>34</v>
      </c>
      <c r="I10" s="22" t="s">
        <v>53</v>
      </c>
      <c r="J10" s="23">
        <v>3.5</v>
      </c>
      <c r="K10" s="22" t="s">
        <v>54</v>
      </c>
      <c r="L10" s="23">
        <v>3.5</v>
      </c>
    </row>
    <row r="11" spans="1:15" s="2" customFormat="1" ht="48" customHeight="1">
      <c r="A11" s="18"/>
      <c r="B11" s="22"/>
      <c r="C11" s="22" t="s">
        <v>55</v>
      </c>
      <c r="D11" s="22" t="s">
        <v>56</v>
      </c>
      <c r="E11" s="22" t="s">
        <v>57</v>
      </c>
      <c r="F11" s="23">
        <v>50</v>
      </c>
      <c r="G11" s="23" t="s">
        <v>58</v>
      </c>
      <c r="H11" s="23" t="s">
        <v>59</v>
      </c>
      <c r="I11" s="22" t="s">
        <v>60</v>
      </c>
      <c r="J11" s="34">
        <v>2</v>
      </c>
      <c r="K11" s="22" t="s">
        <v>54</v>
      </c>
      <c r="L11" s="18">
        <v>2</v>
      </c>
    </row>
    <row r="12" spans="1:15" s="3" customFormat="1" ht="48" customHeight="1">
      <c r="A12" s="18"/>
      <c r="B12" s="92"/>
      <c r="C12" s="92" t="s">
        <v>61</v>
      </c>
      <c r="D12" s="92" t="s">
        <v>62</v>
      </c>
      <c r="E12" s="92" t="s">
        <v>63</v>
      </c>
      <c r="F12" s="61">
        <v>50</v>
      </c>
      <c r="G12" s="61" t="s">
        <v>64</v>
      </c>
      <c r="H12" s="61" t="s">
        <v>65</v>
      </c>
      <c r="I12" s="92" t="s">
        <v>66</v>
      </c>
      <c r="J12" s="61">
        <v>2</v>
      </c>
      <c r="K12" s="92" t="s">
        <v>67</v>
      </c>
      <c r="L12" s="61">
        <v>2</v>
      </c>
    </row>
    <row r="13" spans="1:15" s="3" customFormat="1" ht="48" customHeight="1">
      <c r="A13" s="18"/>
      <c r="B13" s="92"/>
      <c r="C13" s="92" t="s">
        <v>61</v>
      </c>
      <c r="D13" s="92" t="s">
        <v>62</v>
      </c>
      <c r="E13" s="92" t="s">
        <v>63</v>
      </c>
      <c r="F13" s="61">
        <v>50</v>
      </c>
      <c r="G13" s="61" t="s">
        <v>64</v>
      </c>
      <c r="H13" s="61" t="s">
        <v>34</v>
      </c>
      <c r="I13" s="92" t="s">
        <v>68</v>
      </c>
      <c r="J13" s="61">
        <v>2</v>
      </c>
      <c r="K13" s="92" t="s">
        <v>69</v>
      </c>
      <c r="L13" s="61">
        <v>2</v>
      </c>
    </row>
    <row r="14" spans="1:15" s="3" customFormat="1" ht="48" customHeight="1">
      <c r="A14" s="18"/>
      <c r="B14" s="92"/>
      <c r="C14" s="92" t="s">
        <v>61</v>
      </c>
      <c r="D14" s="92" t="s">
        <v>62</v>
      </c>
      <c r="E14" s="92" t="s">
        <v>63</v>
      </c>
      <c r="F14" s="61">
        <v>50</v>
      </c>
      <c r="G14" s="61" t="s">
        <v>64</v>
      </c>
      <c r="H14" s="61" t="s">
        <v>70</v>
      </c>
      <c r="I14" s="92" t="s">
        <v>68</v>
      </c>
      <c r="J14" s="61">
        <v>2</v>
      </c>
      <c r="K14" s="92" t="s">
        <v>54</v>
      </c>
      <c r="L14" s="61">
        <v>2</v>
      </c>
    </row>
    <row r="15" spans="1:15" s="3" customFormat="1" ht="48" customHeight="1">
      <c r="A15" s="18"/>
      <c r="B15" s="92"/>
      <c r="C15" s="92" t="s">
        <v>61</v>
      </c>
      <c r="D15" s="92" t="s">
        <v>71</v>
      </c>
      <c r="E15" s="92" t="s">
        <v>63</v>
      </c>
      <c r="F15" s="61">
        <v>50</v>
      </c>
      <c r="G15" s="61" t="s">
        <v>64</v>
      </c>
      <c r="H15" s="61" t="s">
        <v>72</v>
      </c>
      <c r="I15" s="92" t="s">
        <v>68</v>
      </c>
      <c r="J15" s="61">
        <v>3</v>
      </c>
      <c r="K15" s="95" t="s">
        <v>54</v>
      </c>
      <c r="L15" s="61">
        <v>3</v>
      </c>
    </row>
    <row r="16" spans="1:15" s="2" customFormat="1" ht="48" customHeight="1">
      <c r="A16" s="18"/>
      <c r="B16" s="22"/>
      <c r="C16" s="22" t="s">
        <v>73</v>
      </c>
      <c r="D16" s="22" t="s">
        <v>74</v>
      </c>
      <c r="E16" s="22" t="s">
        <v>63</v>
      </c>
      <c r="F16" s="23">
        <v>100</v>
      </c>
      <c r="G16" s="23" t="s">
        <v>75</v>
      </c>
      <c r="H16" s="23" t="s">
        <v>76</v>
      </c>
      <c r="I16" s="22" t="s">
        <v>68</v>
      </c>
      <c r="J16" s="23">
        <v>9</v>
      </c>
      <c r="K16" s="22" t="s">
        <v>54</v>
      </c>
      <c r="L16" s="23">
        <v>9</v>
      </c>
      <c r="O16" s="3"/>
    </row>
    <row r="17" spans="1:15" s="2" customFormat="1" ht="48" customHeight="1">
      <c r="A17" s="18"/>
      <c r="B17" s="22"/>
      <c r="C17" s="22" t="s">
        <v>77</v>
      </c>
      <c r="D17" s="22" t="s">
        <v>78</v>
      </c>
      <c r="E17" s="22" t="s">
        <v>79</v>
      </c>
      <c r="F17" s="23">
        <v>80</v>
      </c>
      <c r="G17" s="23" t="s">
        <v>80</v>
      </c>
      <c r="H17" s="23" t="s">
        <v>34</v>
      </c>
      <c r="I17" s="22" t="s">
        <v>81</v>
      </c>
      <c r="J17" s="23">
        <v>4.3499999999999996</v>
      </c>
      <c r="K17" s="96" t="s">
        <v>82</v>
      </c>
      <c r="L17" s="23">
        <v>4.3499999999999996</v>
      </c>
      <c r="O17" s="3"/>
    </row>
    <row r="18" spans="1:15" s="2" customFormat="1" ht="48" customHeight="1">
      <c r="A18" s="18"/>
      <c r="B18" s="22"/>
      <c r="C18" s="22" t="s">
        <v>83</v>
      </c>
      <c r="D18" s="22" t="s">
        <v>84</v>
      </c>
      <c r="E18" s="22" t="s">
        <v>85</v>
      </c>
      <c r="F18" s="23">
        <v>70</v>
      </c>
      <c r="G18" s="23" t="s">
        <v>86</v>
      </c>
      <c r="H18" s="23" t="s">
        <v>34</v>
      </c>
      <c r="I18" s="22" t="s">
        <v>87</v>
      </c>
      <c r="J18" s="23">
        <v>5</v>
      </c>
      <c r="K18" s="22" t="s">
        <v>54</v>
      </c>
      <c r="L18" s="23">
        <v>5</v>
      </c>
    </row>
    <row r="19" spans="1:15" s="2" customFormat="1" ht="48" customHeight="1">
      <c r="A19" s="18"/>
      <c r="B19" s="22"/>
      <c r="C19" s="22" t="s">
        <v>88</v>
      </c>
      <c r="D19" s="22" t="s">
        <v>84</v>
      </c>
      <c r="E19" s="22" t="s">
        <v>85</v>
      </c>
      <c r="F19" s="23">
        <v>90</v>
      </c>
      <c r="G19" s="23" t="s">
        <v>86</v>
      </c>
      <c r="H19" s="23" t="s">
        <v>89</v>
      </c>
      <c r="I19" s="22" t="s">
        <v>87</v>
      </c>
      <c r="J19" s="23">
        <v>7</v>
      </c>
      <c r="K19" s="22" t="s">
        <v>54</v>
      </c>
      <c r="L19" s="23">
        <v>7</v>
      </c>
    </row>
    <row r="20" spans="1:15" s="2" customFormat="1" ht="48" customHeight="1">
      <c r="A20" s="18"/>
      <c r="B20" s="22"/>
      <c r="C20" s="22" t="s">
        <v>90</v>
      </c>
      <c r="D20" s="22" t="s">
        <v>84</v>
      </c>
      <c r="E20" s="22" t="s">
        <v>85</v>
      </c>
      <c r="F20" s="23">
        <v>40</v>
      </c>
      <c r="G20" s="23" t="s">
        <v>86</v>
      </c>
      <c r="H20" s="23" t="s">
        <v>91</v>
      </c>
      <c r="I20" s="22" t="s">
        <v>87</v>
      </c>
      <c r="J20" s="23">
        <v>3</v>
      </c>
      <c r="K20" s="22" t="s">
        <v>54</v>
      </c>
      <c r="L20" s="23">
        <v>3</v>
      </c>
    </row>
    <row r="21" spans="1:15" s="2" customFormat="1" ht="48" customHeight="1">
      <c r="A21" s="18"/>
      <c r="B21" s="22"/>
      <c r="C21" s="22" t="s">
        <v>92</v>
      </c>
      <c r="D21" s="22" t="s">
        <v>84</v>
      </c>
      <c r="E21" s="22" t="s">
        <v>85</v>
      </c>
      <c r="F21" s="23">
        <v>90</v>
      </c>
      <c r="G21" s="23" t="s">
        <v>93</v>
      </c>
      <c r="H21" s="23" t="s">
        <v>72</v>
      </c>
      <c r="I21" s="22" t="s">
        <v>87</v>
      </c>
      <c r="J21" s="23">
        <v>7</v>
      </c>
      <c r="K21" s="22" t="s">
        <v>54</v>
      </c>
      <c r="L21" s="23">
        <v>7</v>
      </c>
    </row>
    <row r="22" spans="1:15" s="2" customFormat="1" ht="48" customHeight="1">
      <c r="A22" s="18"/>
      <c r="B22" s="22"/>
      <c r="C22" s="22" t="s">
        <v>94</v>
      </c>
      <c r="D22" s="22" t="s">
        <v>84</v>
      </c>
      <c r="E22" s="22" t="s">
        <v>85</v>
      </c>
      <c r="F22" s="23">
        <v>70</v>
      </c>
      <c r="G22" s="23" t="s">
        <v>93</v>
      </c>
      <c r="H22" s="23" t="s">
        <v>95</v>
      </c>
      <c r="I22" s="22" t="s">
        <v>87</v>
      </c>
      <c r="J22" s="23">
        <v>4.5</v>
      </c>
      <c r="K22" s="22" t="s">
        <v>54</v>
      </c>
      <c r="L22" s="23">
        <v>4.5</v>
      </c>
    </row>
    <row r="23" spans="1:15" s="2" customFormat="1" ht="48" customHeight="1">
      <c r="A23" s="18"/>
      <c r="B23" s="22"/>
      <c r="C23" s="22" t="s">
        <v>96</v>
      </c>
      <c r="D23" s="22" t="s">
        <v>84</v>
      </c>
      <c r="E23" s="22" t="s">
        <v>85</v>
      </c>
      <c r="F23" s="23">
        <v>60</v>
      </c>
      <c r="G23" s="23" t="s">
        <v>93</v>
      </c>
      <c r="H23" s="23" t="s">
        <v>97</v>
      </c>
      <c r="I23" s="22" t="s">
        <v>87</v>
      </c>
      <c r="J23" s="23">
        <v>3.5</v>
      </c>
      <c r="K23" s="22" t="s">
        <v>54</v>
      </c>
      <c r="L23" s="23">
        <v>3.5</v>
      </c>
    </row>
    <row r="24" spans="1:15" s="2" customFormat="1" ht="48" customHeight="1">
      <c r="A24" s="18"/>
      <c r="B24" s="22"/>
      <c r="C24" s="22" t="s">
        <v>98</v>
      </c>
      <c r="D24" s="22" t="s">
        <v>84</v>
      </c>
      <c r="E24" s="22" t="s">
        <v>85</v>
      </c>
      <c r="F24" s="23">
        <v>60</v>
      </c>
      <c r="G24" s="23" t="s">
        <v>93</v>
      </c>
      <c r="H24" s="23" t="s">
        <v>65</v>
      </c>
      <c r="I24" s="22" t="s">
        <v>87</v>
      </c>
      <c r="J24" s="23">
        <v>2.4</v>
      </c>
      <c r="K24" s="22" t="s">
        <v>54</v>
      </c>
      <c r="L24" s="23">
        <v>2.4</v>
      </c>
    </row>
    <row r="25" spans="1:15" s="2" customFormat="1" ht="48" customHeight="1">
      <c r="A25" s="18"/>
      <c r="B25" s="22"/>
      <c r="C25" s="22" t="s">
        <v>99</v>
      </c>
      <c r="D25" s="22" t="s">
        <v>84</v>
      </c>
      <c r="E25" s="22" t="s">
        <v>85</v>
      </c>
      <c r="F25" s="23">
        <v>70</v>
      </c>
      <c r="G25" s="23" t="s">
        <v>93</v>
      </c>
      <c r="H25" s="23" t="s">
        <v>100</v>
      </c>
      <c r="I25" s="22" t="s">
        <v>87</v>
      </c>
      <c r="J25" s="23">
        <v>4.5</v>
      </c>
      <c r="K25" s="22" t="s">
        <v>54</v>
      </c>
      <c r="L25" s="23">
        <v>4.5</v>
      </c>
    </row>
    <row r="26" spans="1:15" s="2" customFormat="1" ht="48" customHeight="1">
      <c r="A26" s="18"/>
      <c r="B26" s="22"/>
      <c r="C26" s="22" t="s">
        <v>101</v>
      </c>
      <c r="D26" s="22" t="s">
        <v>84</v>
      </c>
      <c r="E26" s="22" t="s">
        <v>85</v>
      </c>
      <c r="F26" s="23">
        <v>40</v>
      </c>
      <c r="G26" s="23" t="s">
        <v>86</v>
      </c>
      <c r="H26" s="23" t="s">
        <v>102</v>
      </c>
      <c r="I26" s="22" t="s">
        <v>87</v>
      </c>
      <c r="J26" s="23">
        <v>3</v>
      </c>
      <c r="K26" s="22" t="s">
        <v>54</v>
      </c>
      <c r="L26" s="23">
        <v>3</v>
      </c>
    </row>
    <row r="27" spans="1:15" s="2" customFormat="1" ht="48" customHeight="1">
      <c r="A27" s="18"/>
      <c r="B27" s="22"/>
      <c r="C27" s="22" t="s">
        <v>103</v>
      </c>
      <c r="D27" s="22" t="s">
        <v>104</v>
      </c>
      <c r="E27" s="22" t="s">
        <v>105</v>
      </c>
      <c r="F27" s="23">
        <v>60</v>
      </c>
      <c r="G27" s="23" t="s">
        <v>106</v>
      </c>
      <c r="H27" s="23" t="s">
        <v>34</v>
      </c>
      <c r="I27" s="22" t="s">
        <v>107</v>
      </c>
      <c r="J27" s="23">
        <v>6</v>
      </c>
      <c r="K27" s="22" t="s">
        <v>54</v>
      </c>
      <c r="L27" s="23">
        <v>6</v>
      </c>
    </row>
    <row r="28" spans="1:15" s="2" customFormat="1" ht="48" customHeight="1">
      <c r="A28" s="18"/>
      <c r="B28" s="22"/>
      <c r="C28" s="22" t="s">
        <v>108</v>
      </c>
      <c r="D28" s="22" t="s">
        <v>109</v>
      </c>
      <c r="E28" s="22" t="s">
        <v>105</v>
      </c>
      <c r="F28" s="23">
        <v>60</v>
      </c>
      <c r="G28" s="23" t="s">
        <v>110</v>
      </c>
      <c r="H28" s="23" t="s">
        <v>34</v>
      </c>
      <c r="I28" s="22" t="s">
        <v>111</v>
      </c>
      <c r="J28" s="23">
        <v>3.5</v>
      </c>
      <c r="K28" s="22" t="s">
        <v>54</v>
      </c>
      <c r="L28" s="23">
        <v>3.5</v>
      </c>
    </row>
    <row r="29" spans="1:15" s="2" customFormat="1" ht="48" customHeight="1">
      <c r="A29" s="18"/>
      <c r="B29" s="22"/>
      <c r="C29" s="22" t="s">
        <v>112</v>
      </c>
      <c r="D29" s="22" t="s">
        <v>113</v>
      </c>
      <c r="E29" s="22" t="s">
        <v>114</v>
      </c>
      <c r="F29" s="23">
        <v>60</v>
      </c>
      <c r="G29" s="23" t="s">
        <v>115</v>
      </c>
      <c r="H29" s="23" t="s">
        <v>34</v>
      </c>
      <c r="I29" s="22" t="s">
        <v>116</v>
      </c>
      <c r="J29" s="23">
        <v>6</v>
      </c>
      <c r="K29" s="22" t="s">
        <v>54</v>
      </c>
      <c r="L29" s="23">
        <v>6</v>
      </c>
    </row>
    <row r="30" spans="1:15" s="2" customFormat="1" ht="48" customHeight="1">
      <c r="A30" s="18"/>
      <c r="B30" s="22"/>
      <c r="C30" s="22" t="s">
        <v>117</v>
      </c>
      <c r="D30" s="22" t="s">
        <v>118</v>
      </c>
      <c r="E30" s="22" t="s">
        <v>119</v>
      </c>
      <c r="F30" s="23">
        <v>50</v>
      </c>
      <c r="G30" s="23" t="s">
        <v>120</v>
      </c>
      <c r="H30" s="23" t="s">
        <v>121</v>
      </c>
      <c r="I30" s="22" t="s">
        <v>122</v>
      </c>
      <c r="J30" s="23">
        <v>4</v>
      </c>
      <c r="K30" s="26" t="s">
        <v>82</v>
      </c>
      <c r="L30" s="23">
        <v>4</v>
      </c>
    </row>
    <row r="31" spans="1:15" s="1" customFormat="1" ht="48" customHeight="1">
      <c r="A31" s="15">
        <v>2</v>
      </c>
      <c r="B31" s="16" t="s">
        <v>123</v>
      </c>
      <c r="C31" s="17" t="s">
        <v>48</v>
      </c>
      <c r="D31" s="16"/>
      <c r="E31" s="16"/>
      <c r="F31" s="15">
        <f>SUM(F32)</f>
        <v>230</v>
      </c>
      <c r="G31" s="15"/>
      <c r="H31" s="15"/>
      <c r="I31" s="15"/>
      <c r="J31" s="15">
        <f>SUM(J32)</f>
        <v>6</v>
      </c>
      <c r="K31" s="15"/>
      <c r="L31" s="15">
        <f>SUM(L32)</f>
        <v>6</v>
      </c>
      <c r="M31" s="1" t="s">
        <v>124</v>
      </c>
    </row>
    <row r="32" spans="1:15" s="2" customFormat="1" ht="48" customHeight="1">
      <c r="A32" s="18"/>
      <c r="B32" s="22"/>
      <c r="C32" s="22" t="s">
        <v>125</v>
      </c>
      <c r="D32" s="22" t="s">
        <v>126</v>
      </c>
      <c r="E32" s="22" t="s">
        <v>127</v>
      </c>
      <c r="F32" s="23">
        <v>230</v>
      </c>
      <c r="G32" s="22" t="s">
        <v>128</v>
      </c>
      <c r="H32" s="22" t="s">
        <v>129</v>
      </c>
      <c r="I32" s="22" t="s">
        <v>130</v>
      </c>
      <c r="J32" s="23">
        <v>6</v>
      </c>
      <c r="K32" s="22" t="s">
        <v>131</v>
      </c>
      <c r="L32" s="18">
        <v>6</v>
      </c>
    </row>
    <row r="33" spans="1:13" s="2" customFormat="1" ht="48" customHeight="1">
      <c r="A33" s="15">
        <v>3</v>
      </c>
      <c r="B33" s="16" t="s">
        <v>132</v>
      </c>
      <c r="C33" s="22"/>
      <c r="D33" s="22"/>
      <c r="E33" s="22"/>
      <c r="F33" s="15">
        <f>SUM(F34:F41)</f>
        <v>650</v>
      </c>
      <c r="G33" s="15"/>
      <c r="H33" s="15"/>
      <c r="I33" s="15"/>
      <c r="J33" s="15">
        <f>SUM(J34:J41)</f>
        <v>23.4</v>
      </c>
      <c r="K33" s="15"/>
      <c r="L33" s="15">
        <f>SUM(L34:L41)</f>
        <v>33</v>
      </c>
      <c r="M33" s="38" t="s">
        <v>133</v>
      </c>
    </row>
    <row r="34" spans="1:13" s="2" customFormat="1" ht="48" customHeight="1">
      <c r="A34" s="18"/>
      <c r="B34" s="22"/>
      <c r="C34" s="22" t="s">
        <v>134</v>
      </c>
      <c r="D34" s="22" t="s">
        <v>135</v>
      </c>
      <c r="E34" s="22" t="s">
        <v>136</v>
      </c>
      <c r="F34" s="23">
        <v>250</v>
      </c>
      <c r="G34" s="23" t="s">
        <v>137</v>
      </c>
      <c r="H34" s="23" t="s">
        <v>34</v>
      </c>
      <c r="I34" s="22" t="s">
        <v>138</v>
      </c>
      <c r="J34" s="23">
        <v>8</v>
      </c>
      <c r="K34" s="22" t="s">
        <v>139</v>
      </c>
      <c r="L34" s="23">
        <v>12</v>
      </c>
    </row>
    <row r="35" spans="1:13" s="2" customFormat="1" ht="48" customHeight="1">
      <c r="A35" s="18"/>
      <c r="B35" s="22"/>
      <c r="C35" s="22" t="s">
        <v>140</v>
      </c>
      <c r="D35" s="22" t="s">
        <v>141</v>
      </c>
      <c r="E35" s="22" t="s">
        <v>142</v>
      </c>
      <c r="F35" s="23">
        <v>70</v>
      </c>
      <c r="G35" s="23" t="s">
        <v>143</v>
      </c>
      <c r="H35" s="23" t="s">
        <v>34</v>
      </c>
      <c r="I35" s="23" t="s">
        <v>144</v>
      </c>
      <c r="J35" s="23">
        <v>2</v>
      </c>
      <c r="K35" s="153" t="s">
        <v>145</v>
      </c>
      <c r="L35" s="153">
        <v>5</v>
      </c>
    </row>
    <row r="36" spans="1:13" s="2" customFormat="1" ht="48" customHeight="1">
      <c r="A36" s="18"/>
      <c r="B36" s="22"/>
      <c r="C36" s="22" t="s">
        <v>146</v>
      </c>
      <c r="D36" s="22" t="s">
        <v>147</v>
      </c>
      <c r="E36" s="22" t="s">
        <v>148</v>
      </c>
      <c r="F36" s="23">
        <v>30</v>
      </c>
      <c r="G36" s="23" t="s">
        <v>149</v>
      </c>
      <c r="H36" s="23" t="s">
        <v>34</v>
      </c>
      <c r="I36" s="22" t="s">
        <v>150</v>
      </c>
      <c r="J36" s="23">
        <v>1</v>
      </c>
      <c r="K36" s="153"/>
      <c r="L36" s="153"/>
    </row>
    <row r="37" spans="1:13" s="2" customFormat="1" ht="48" customHeight="1">
      <c r="A37" s="18"/>
      <c r="B37" s="22"/>
      <c r="C37" s="22" t="s">
        <v>146</v>
      </c>
      <c r="D37" s="22" t="s">
        <v>147</v>
      </c>
      <c r="E37" s="22" t="s">
        <v>148</v>
      </c>
      <c r="F37" s="23">
        <v>30</v>
      </c>
      <c r="G37" s="23" t="s">
        <v>151</v>
      </c>
      <c r="H37" s="23" t="s">
        <v>34</v>
      </c>
      <c r="I37" s="22" t="s">
        <v>152</v>
      </c>
      <c r="J37" s="23">
        <v>1</v>
      </c>
      <c r="K37" s="153"/>
      <c r="L37" s="153"/>
    </row>
    <row r="38" spans="1:13" s="2" customFormat="1" ht="48" customHeight="1">
      <c r="A38" s="18"/>
      <c r="B38" s="22"/>
      <c r="C38" s="22" t="s">
        <v>153</v>
      </c>
      <c r="D38" s="22" t="s">
        <v>154</v>
      </c>
      <c r="E38" s="22" t="s">
        <v>155</v>
      </c>
      <c r="F38" s="23">
        <v>100</v>
      </c>
      <c r="G38" s="23" t="s">
        <v>156</v>
      </c>
      <c r="H38" s="23" t="s">
        <v>34</v>
      </c>
      <c r="I38" s="22" t="s">
        <v>157</v>
      </c>
      <c r="J38" s="23">
        <v>4</v>
      </c>
      <c r="K38" s="22" t="s">
        <v>158</v>
      </c>
      <c r="L38" s="23">
        <v>4</v>
      </c>
    </row>
    <row r="39" spans="1:13" s="2" customFormat="1" ht="48" customHeight="1">
      <c r="A39" s="18"/>
      <c r="B39" s="22"/>
      <c r="C39" s="23" t="s">
        <v>159</v>
      </c>
      <c r="D39" s="22" t="s">
        <v>160</v>
      </c>
      <c r="E39" s="22" t="s">
        <v>161</v>
      </c>
      <c r="F39" s="23">
        <v>80</v>
      </c>
      <c r="G39" s="23" t="s">
        <v>162</v>
      </c>
      <c r="H39" s="23" t="s">
        <v>34</v>
      </c>
      <c r="I39" s="22" t="s">
        <v>163</v>
      </c>
      <c r="J39" s="23">
        <v>2</v>
      </c>
      <c r="K39" s="23" t="s">
        <v>164</v>
      </c>
      <c r="L39" s="23">
        <v>5</v>
      </c>
    </row>
    <row r="40" spans="1:13" s="2" customFormat="1" ht="48" customHeight="1">
      <c r="A40" s="18"/>
      <c r="B40" s="22"/>
      <c r="C40" s="22" t="s">
        <v>165</v>
      </c>
      <c r="D40" s="22" t="s">
        <v>166</v>
      </c>
      <c r="E40" s="22" t="s">
        <v>167</v>
      </c>
      <c r="F40" s="23">
        <v>40</v>
      </c>
      <c r="G40" s="23" t="s">
        <v>168</v>
      </c>
      <c r="H40" s="23" t="s">
        <v>34</v>
      </c>
      <c r="I40" s="22" t="s">
        <v>169</v>
      </c>
      <c r="J40" s="23">
        <v>2.4</v>
      </c>
      <c r="K40" s="22" t="s">
        <v>170</v>
      </c>
      <c r="L40" s="23">
        <v>4</v>
      </c>
    </row>
    <row r="41" spans="1:13" s="2" customFormat="1" ht="48" customHeight="1">
      <c r="A41" s="18"/>
      <c r="B41" s="22"/>
      <c r="C41" s="22" t="s">
        <v>171</v>
      </c>
      <c r="D41" s="22" t="s">
        <v>172</v>
      </c>
      <c r="E41" s="22" t="s">
        <v>173</v>
      </c>
      <c r="F41" s="23">
        <v>50</v>
      </c>
      <c r="G41" s="23" t="s">
        <v>168</v>
      </c>
      <c r="H41" s="23" t="s">
        <v>34</v>
      </c>
      <c r="I41" s="22" t="s">
        <v>174</v>
      </c>
      <c r="J41" s="23">
        <v>3</v>
      </c>
      <c r="K41" s="22" t="s">
        <v>175</v>
      </c>
      <c r="L41" s="23">
        <v>3</v>
      </c>
    </row>
    <row r="42" spans="1:13" s="1" customFormat="1" ht="48" customHeight="1">
      <c r="A42" s="15">
        <v>4</v>
      </c>
      <c r="B42" s="16" t="s">
        <v>176</v>
      </c>
      <c r="C42" s="17" t="s">
        <v>48</v>
      </c>
      <c r="D42" s="16"/>
      <c r="E42" s="16"/>
      <c r="F42" s="93">
        <f>F43+F48</f>
        <v>670</v>
      </c>
      <c r="G42" s="93"/>
      <c r="H42" s="93"/>
      <c r="I42" s="93"/>
      <c r="J42" s="93">
        <f>J43+J48</f>
        <v>22.9</v>
      </c>
      <c r="K42" s="93"/>
      <c r="L42" s="93">
        <f>L43+L48</f>
        <v>22.9</v>
      </c>
      <c r="M42" s="38"/>
    </row>
    <row r="43" spans="1:13" s="2" customFormat="1" ht="48" customHeight="1">
      <c r="A43" s="18"/>
      <c r="B43" s="22"/>
      <c r="C43" s="25"/>
      <c r="D43" s="25"/>
      <c r="E43" s="25"/>
      <c r="F43" s="18">
        <v>320</v>
      </c>
      <c r="G43" s="25"/>
      <c r="H43" s="25"/>
      <c r="I43" s="25"/>
      <c r="J43" s="18">
        <v>10</v>
      </c>
      <c r="K43" s="26" t="s">
        <v>177</v>
      </c>
      <c r="L43" s="18">
        <v>10</v>
      </c>
    </row>
    <row r="44" spans="1:13" s="2" customFormat="1" ht="48" customHeight="1">
      <c r="A44" s="18"/>
      <c r="B44" s="22"/>
      <c r="C44" s="23" t="s">
        <v>178</v>
      </c>
      <c r="D44" s="23" t="s">
        <v>179</v>
      </c>
      <c r="E44" s="23" t="s">
        <v>180</v>
      </c>
      <c r="F44" s="23">
        <v>80</v>
      </c>
      <c r="G44" s="23" t="s">
        <v>181</v>
      </c>
      <c r="H44" s="23" t="s">
        <v>182</v>
      </c>
      <c r="I44" s="23" t="s">
        <v>183</v>
      </c>
      <c r="J44" s="23">
        <v>2.5</v>
      </c>
      <c r="K44" s="23" t="s">
        <v>184</v>
      </c>
      <c r="L44" s="18"/>
    </row>
    <row r="45" spans="1:13" s="2" customFormat="1" ht="48" customHeight="1">
      <c r="A45" s="18"/>
      <c r="B45" s="22"/>
      <c r="C45" s="23" t="s">
        <v>178</v>
      </c>
      <c r="D45" s="23" t="s">
        <v>179</v>
      </c>
      <c r="E45" s="23" t="s">
        <v>180</v>
      </c>
      <c r="F45" s="23">
        <v>80</v>
      </c>
      <c r="G45" s="23" t="s">
        <v>185</v>
      </c>
      <c r="H45" s="23" t="s">
        <v>186</v>
      </c>
      <c r="I45" s="23" t="s">
        <v>183</v>
      </c>
      <c r="J45" s="23">
        <v>2.5</v>
      </c>
      <c r="K45" s="23" t="s">
        <v>187</v>
      </c>
      <c r="L45" s="18"/>
    </row>
    <row r="46" spans="1:13" s="2" customFormat="1" ht="48" customHeight="1">
      <c r="A46" s="18"/>
      <c r="B46" s="22"/>
      <c r="C46" s="23" t="s">
        <v>178</v>
      </c>
      <c r="D46" s="23" t="s">
        <v>179</v>
      </c>
      <c r="E46" s="23" t="s">
        <v>180</v>
      </c>
      <c r="F46" s="23">
        <v>80</v>
      </c>
      <c r="G46" s="23" t="s">
        <v>188</v>
      </c>
      <c r="H46" s="23" t="s">
        <v>189</v>
      </c>
      <c r="I46" s="23" t="s">
        <v>183</v>
      </c>
      <c r="J46" s="23">
        <v>2.5</v>
      </c>
      <c r="K46" s="23" t="s">
        <v>190</v>
      </c>
      <c r="L46" s="18"/>
    </row>
    <row r="47" spans="1:13" s="2" customFormat="1" ht="48" customHeight="1">
      <c r="A47" s="18"/>
      <c r="B47" s="22"/>
      <c r="C47" s="23" t="s">
        <v>178</v>
      </c>
      <c r="D47" s="23" t="s">
        <v>179</v>
      </c>
      <c r="E47" s="23" t="s">
        <v>180</v>
      </c>
      <c r="F47" s="23">
        <v>80</v>
      </c>
      <c r="G47" s="23" t="s">
        <v>191</v>
      </c>
      <c r="H47" s="23" t="s">
        <v>192</v>
      </c>
      <c r="I47" s="23" t="s">
        <v>183</v>
      </c>
      <c r="J47" s="23">
        <v>2.5</v>
      </c>
      <c r="K47" s="23" t="s">
        <v>193</v>
      </c>
      <c r="L47" s="18"/>
    </row>
    <row r="48" spans="1:13" s="2" customFormat="1" ht="48" customHeight="1">
      <c r="A48" s="18"/>
      <c r="B48" s="22"/>
      <c r="C48" s="25"/>
      <c r="D48" s="25"/>
      <c r="E48" s="25"/>
      <c r="F48" s="18">
        <v>350</v>
      </c>
      <c r="G48" s="25"/>
      <c r="H48" s="25"/>
      <c r="I48" s="25"/>
      <c r="J48" s="18">
        <v>12.9</v>
      </c>
      <c r="K48" s="26" t="s">
        <v>194</v>
      </c>
      <c r="L48" s="18">
        <v>12.9</v>
      </c>
    </row>
    <row r="49" spans="1:13" s="2" customFormat="1" ht="48" customHeight="1">
      <c r="A49" s="18"/>
      <c r="B49" s="22"/>
      <c r="C49" s="26" t="s">
        <v>195</v>
      </c>
      <c r="D49" s="26" t="s">
        <v>196</v>
      </c>
      <c r="E49" s="26" t="s">
        <v>197</v>
      </c>
      <c r="F49" s="23">
        <v>50</v>
      </c>
      <c r="G49" s="23" t="s">
        <v>198</v>
      </c>
      <c r="H49" s="23" t="s">
        <v>182</v>
      </c>
      <c r="I49" s="23" t="s">
        <v>199</v>
      </c>
      <c r="J49" s="23">
        <v>3</v>
      </c>
      <c r="K49" s="26" t="s">
        <v>194</v>
      </c>
      <c r="L49" s="23"/>
    </row>
    <row r="50" spans="1:13" s="2" customFormat="1" ht="48" customHeight="1">
      <c r="A50" s="18"/>
      <c r="B50" s="22"/>
      <c r="C50" s="26" t="s">
        <v>200</v>
      </c>
      <c r="D50" s="26" t="s">
        <v>201</v>
      </c>
      <c r="E50" s="26" t="s">
        <v>202</v>
      </c>
      <c r="F50" s="23">
        <v>80</v>
      </c>
      <c r="G50" s="23" t="s">
        <v>203</v>
      </c>
      <c r="H50" s="23" t="s">
        <v>192</v>
      </c>
      <c r="I50" s="23" t="s">
        <v>204</v>
      </c>
      <c r="J50" s="18">
        <v>3</v>
      </c>
      <c r="K50" s="26" t="s">
        <v>194</v>
      </c>
      <c r="L50" s="18"/>
    </row>
    <row r="51" spans="1:13" s="2" customFormat="1" ht="48" customHeight="1">
      <c r="A51" s="18"/>
      <c r="B51" s="22"/>
      <c r="C51" s="26" t="s">
        <v>200</v>
      </c>
      <c r="D51" s="26" t="s">
        <v>201</v>
      </c>
      <c r="E51" s="26" t="s">
        <v>202</v>
      </c>
      <c r="F51" s="23">
        <v>80</v>
      </c>
      <c r="G51" s="23" t="s">
        <v>203</v>
      </c>
      <c r="H51" s="23" t="s">
        <v>72</v>
      </c>
      <c r="I51" s="23" t="s">
        <v>204</v>
      </c>
      <c r="J51" s="18">
        <v>2.4</v>
      </c>
      <c r="K51" s="26" t="s">
        <v>194</v>
      </c>
      <c r="L51" s="18"/>
    </row>
    <row r="52" spans="1:13" s="2" customFormat="1" ht="48" customHeight="1">
      <c r="A52" s="18"/>
      <c r="B52" s="22"/>
      <c r="C52" s="26" t="s">
        <v>200</v>
      </c>
      <c r="D52" s="26" t="s">
        <v>205</v>
      </c>
      <c r="E52" s="22" t="s">
        <v>206</v>
      </c>
      <c r="F52" s="23">
        <v>80</v>
      </c>
      <c r="G52" s="23" t="s">
        <v>207</v>
      </c>
      <c r="H52" s="23" t="s">
        <v>186</v>
      </c>
      <c r="I52" s="23" t="s">
        <v>208</v>
      </c>
      <c r="J52" s="18">
        <v>2.5</v>
      </c>
      <c r="K52" s="26" t="s">
        <v>194</v>
      </c>
      <c r="L52" s="18"/>
    </row>
    <row r="53" spans="1:13" s="2" customFormat="1" ht="48" customHeight="1">
      <c r="A53" s="18"/>
      <c r="B53" s="22"/>
      <c r="C53" s="26" t="s">
        <v>209</v>
      </c>
      <c r="D53" s="26" t="s">
        <v>210</v>
      </c>
      <c r="E53" s="26" t="s">
        <v>211</v>
      </c>
      <c r="F53" s="23">
        <v>60</v>
      </c>
      <c r="G53" s="23" t="s">
        <v>212</v>
      </c>
      <c r="H53" s="23" t="s">
        <v>213</v>
      </c>
      <c r="I53" s="23" t="s">
        <v>214</v>
      </c>
      <c r="J53" s="18">
        <v>2</v>
      </c>
      <c r="K53" s="26" t="s">
        <v>194</v>
      </c>
      <c r="L53" s="18"/>
    </row>
    <row r="54" spans="1:13" s="1" customFormat="1" ht="48" customHeight="1">
      <c r="A54" s="15">
        <v>5</v>
      </c>
      <c r="B54" s="16" t="s">
        <v>215</v>
      </c>
      <c r="C54" s="17" t="s">
        <v>48</v>
      </c>
      <c r="D54" s="16"/>
      <c r="E54" s="16"/>
      <c r="F54" s="93">
        <f>SUM(F55:F57)</f>
        <v>195</v>
      </c>
      <c r="G54" s="93"/>
      <c r="H54" s="93"/>
      <c r="I54" s="93"/>
      <c r="J54" s="93">
        <f>SUM(J55:J57)</f>
        <v>7.3</v>
      </c>
      <c r="K54" s="93"/>
      <c r="L54" s="93">
        <f>SUM(L55:L57)</f>
        <v>7.34</v>
      </c>
      <c r="M54" s="38"/>
    </row>
    <row r="55" spans="1:13" s="2" customFormat="1" ht="48" customHeight="1">
      <c r="A55" s="18"/>
      <c r="B55" s="22"/>
      <c r="C55" s="26" t="s">
        <v>216</v>
      </c>
      <c r="D55" s="26" t="s">
        <v>217</v>
      </c>
      <c r="E55" s="26" t="s">
        <v>218</v>
      </c>
      <c r="F55" s="18">
        <v>70</v>
      </c>
      <c r="G55" s="26" t="s">
        <v>219</v>
      </c>
      <c r="H55" s="26" t="s">
        <v>220</v>
      </c>
      <c r="I55" s="26" t="s">
        <v>221</v>
      </c>
      <c r="J55" s="18">
        <v>2.65</v>
      </c>
      <c r="K55" s="23" t="s">
        <v>222</v>
      </c>
      <c r="L55" s="18">
        <v>2.65</v>
      </c>
    </row>
    <row r="56" spans="1:13" s="2" customFormat="1" ht="48" customHeight="1">
      <c r="A56" s="18"/>
      <c r="B56" s="22"/>
      <c r="C56" s="26" t="s">
        <v>223</v>
      </c>
      <c r="D56" s="26" t="s">
        <v>224</v>
      </c>
      <c r="E56" s="26" t="s">
        <v>225</v>
      </c>
      <c r="F56" s="18">
        <v>55</v>
      </c>
      <c r="G56" s="26" t="s">
        <v>226</v>
      </c>
      <c r="H56" s="26" t="s">
        <v>129</v>
      </c>
      <c r="I56" s="26" t="s">
        <v>227</v>
      </c>
      <c r="J56" s="18">
        <v>1.93</v>
      </c>
      <c r="K56" s="23" t="s">
        <v>228</v>
      </c>
      <c r="L56" s="18">
        <v>1.95</v>
      </c>
    </row>
    <row r="57" spans="1:13" s="2" customFormat="1" ht="48" customHeight="1">
      <c r="A57" s="18"/>
      <c r="B57" s="22"/>
      <c r="C57" s="26" t="s">
        <v>229</v>
      </c>
      <c r="D57" s="26" t="s">
        <v>230</v>
      </c>
      <c r="E57" s="26" t="s">
        <v>231</v>
      </c>
      <c r="F57" s="18">
        <v>70</v>
      </c>
      <c r="G57" s="26" t="s">
        <v>232</v>
      </c>
      <c r="H57" s="26" t="s">
        <v>233</v>
      </c>
      <c r="I57" s="26" t="s">
        <v>234</v>
      </c>
      <c r="J57" s="18">
        <v>2.72</v>
      </c>
      <c r="K57" s="23" t="s">
        <v>222</v>
      </c>
      <c r="L57" s="18">
        <v>2.74</v>
      </c>
    </row>
    <row r="58" spans="1:13" s="1" customFormat="1" ht="48" customHeight="1">
      <c r="A58" s="15">
        <v>6</v>
      </c>
      <c r="B58" s="16" t="s">
        <v>235</v>
      </c>
      <c r="C58" s="17" t="s">
        <v>48</v>
      </c>
      <c r="D58" s="16"/>
      <c r="E58" s="16"/>
      <c r="F58" s="93">
        <f>SUM(F59:F64)</f>
        <v>890</v>
      </c>
      <c r="G58" s="93"/>
      <c r="H58" s="93"/>
      <c r="I58" s="93"/>
      <c r="J58" s="93">
        <f>SUM(J59:J64)</f>
        <v>62.2</v>
      </c>
      <c r="K58" s="93"/>
      <c r="L58" s="93">
        <f>SUM(L59:L64)</f>
        <v>62.2</v>
      </c>
      <c r="M58" s="38"/>
    </row>
    <row r="59" spans="1:13" s="2" customFormat="1" ht="48" customHeight="1">
      <c r="A59" s="18"/>
      <c r="B59" s="22"/>
      <c r="C59" s="26" t="s">
        <v>236</v>
      </c>
      <c r="D59" s="26" t="s">
        <v>237</v>
      </c>
      <c r="E59" s="26" t="s">
        <v>238</v>
      </c>
      <c r="F59" s="23">
        <v>240</v>
      </c>
      <c r="G59" s="23">
        <v>2</v>
      </c>
      <c r="H59" s="23" t="s">
        <v>239</v>
      </c>
      <c r="I59" s="22" t="s">
        <v>240</v>
      </c>
      <c r="J59" s="23">
        <v>19.2</v>
      </c>
      <c r="K59" s="22" t="s">
        <v>241</v>
      </c>
      <c r="L59" s="23">
        <v>19.2</v>
      </c>
    </row>
    <row r="60" spans="1:13" s="2" customFormat="1" ht="48" customHeight="1">
      <c r="A60" s="18"/>
      <c r="B60" s="22"/>
      <c r="C60" s="26" t="s">
        <v>242</v>
      </c>
      <c r="D60" s="26" t="s">
        <v>243</v>
      </c>
      <c r="E60" s="26" t="s">
        <v>238</v>
      </c>
      <c r="F60" s="23">
        <v>200</v>
      </c>
      <c r="G60" s="23">
        <v>2</v>
      </c>
      <c r="H60" s="23" t="s">
        <v>239</v>
      </c>
      <c r="I60" s="26" t="s">
        <v>244</v>
      </c>
      <c r="J60" s="23">
        <v>16</v>
      </c>
      <c r="K60" s="22" t="s">
        <v>241</v>
      </c>
      <c r="L60" s="23">
        <v>16</v>
      </c>
    </row>
    <row r="61" spans="1:13" s="2" customFormat="1" ht="48" customHeight="1">
      <c r="A61" s="18"/>
      <c r="B61" s="22"/>
      <c r="C61" s="26" t="s">
        <v>245</v>
      </c>
      <c r="D61" s="26" t="s">
        <v>246</v>
      </c>
      <c r="E61" s="26" t="s">
        <v>238</v>
      </c>
      <c r="F61" s="23">
        <v>150</v>
      </c>
      <c r="G61" s="23">
        <v>2</v>
      </c>
      <c r="H61" s="23" t="s">
        <v>239</v>
      </c>
      <c r="I61" s="26" t="s">
        <v>247</v>
      </c>
      <c r="J61" s="23">
        <v>12</v>
      </c>
      <c r="K61" s="22" t="s">
        <v>241</v>
      </c>
      <c r="L61" s="23">
        <v>12</v>
      </c>
    </row>
    <row r="62" spans="1:13" s="2" customFormat="1" ht="48" customHeight="1">
      <c r="A62" s="18"/>
      <c r="B62" s="22"/>
      <c r="C62" s="26" t="s">
        <v>248</v>
      </c>
      <c r="D62" s="26" t="s">
        <v>249</v>
      </c>
      <c r="E62" s="26" t="s">
        <v>238</v>
      </c>
      <c r="F62" s="23">
        <v>150</v>
      </c>
      <c r="G62" s="23">
        <v>2</v>
      </c>
      <c r="H62" s="23" t="s">
        <v>239</v>
      </c>
      <c r="I62" s="26" t="s">
        <v>250</v>
      </c>
      <c r="J62" s="23">
        <v>12</v>
      </c>
      <c r="K62" s="22" t="s">
        <v>241</v>
      </c>
      <c r="L62" s="23">
        <v>12</v>
      </c>
    </row>
    <row r="63" spans="1:13" s="2" customFormat="1" ht="48" customHeight="1">
      <c r="A63" s="18"/>
      <c r="B63" s="22"/>
      <c r="C63" s="26" t="s">
        <v>251</v>
      </c>
      <c r="D63" s="26" t="s">
        <v>252</v>
      </c>
      <c r="E63" s="26" t="s">
        <v>253</v>
      </c>
      <c r="F63" s="23">
        <v>100</v>
      </c>
      <c r="G63" s="23">
        <v>1</v>
      </c>
      <c r="H63" s="23" t="s">
        <v>239</v>
      </c>
      <c r="I63" s="22" t="s">
        <v>254</v>
      </c>
      <c r="J63" s="23">
        <v>1.5</v>
      </c>
      <c r="K63" s="22" t="s">
        <v>255</v>
      </c>
      <c r="L63" s="23">
        <v>1.5</v>
      </c>
    </row>
    <row r="64" spans="1:13" s="2" customFormat="1" ht="48" customHeight="1">
      <c r="A64" s="18"/>
      <c r="B64" s="22"/>
      <c r="C64" s="26" t="s">
        <v>256</v>
      </c>
      <c r="D64" s="26" t="s">
        <v>257</v>
      </c>
      <c r="E64" s="26" t="s">
        <v>258</v>
      </c>
      <c r="F64" s="23">
        <v>50</v>
      </c>
      <c r="G64" s="23">
        <v>2</v>
      </c>
      <c r="H64" s="23" t="s">
        <v>239</v>
      </c>
      <c r="I64" s="22" t="s">
        <v>259</v>
      </c>
      <c r="J64" s="23">
        <v>1.5</v>
      </c>
      <c r="K64" s="22" t="s">
        <v>255</v>
      </c>
      <c r="L64" s="23">
        <v>1.5</v>
      </c>
    </row>
    <row r="65" spans="1:13" s="2" customFormat="1" ht="48" customHeight="1">
      <c r="A65" s="15">
        <v>7</v>
      </c>
      <c r="B65" s="16" t="s">
        <v>260</v>
      </c>
      <c r="C65" s="17" t="s">
        <v>48</v>
      </c>
      <c r="D65" s="22"/>
      <c r="E65" s="22"/>
      <c r="F65" s="93">
        <f>SUM(F66:F70)</f>
        <v>970</v>
      </c>
      <c r="G65" s="93"/>
      <c r="H65" s="93"/>
      <c r="I65" s="93"/>
      <c r="J65" s="93">
        <f>SUM(J66:J70)</f>
        <v>38.380000000000003</v>
      </c>
      <c r="K65" s="93"/>
      <c r="L65" s="93">
        <f>SUM(L66:L70)</f>
        <v>38.380000000000003</v>
      </c>
      <c r="M65" s="2" t="s">
        <v>261</v>
      </c>
    </row>
    <row r="66" spans="1:13" s="2" customFormat="1" ht="48" customHeight="1">
      <c r="A66" s="18"/>
      <c r="B66" s="22"/>
      <c r="C66" s="26" t="s">
        <v>262</v>
      </c>
      <c r="D66" s="26" t="s">
        <v>263</v>
      </c>
      <c r="E66" s="149" t="s">
        <v>264</v>
      </c>
      <c r="F66" s="23">
        <v>400</v>
      </c>
      <c r="G66" s="23" t="s">
        <v>265</v>
      </c>
      <c r="H66" s="26" t="s">
        <v>266</v>
      </c>
      <c r="I66" s="26" t="s">
        <v>267</v>
      </c>
      <c r="J66" s="62">
        <v>15.68</v>
      </c>
      <c r="K66" s="26" t="s">
        <v>268</v>
      </c>
      <c r="L66" s="62">
        <v>15.68</v>
      </c>
    </row>
    <row r="67" spans="1:13" s="2" customFormat="1" ht="48" customHeight="1">
      <c r="A67" s="18"/>
      <c r="B67" s="22"/>
      <c r="C67" s="26" t="s">
        <v>269</v>
      </c>
      <c r="D67" s="26" t="s">
        <v>270</v>
      </c>
      <c r="E67" s="151"/>
      <c r="F67" s="23">
        <v>70</v>
      </c>
      <c r="G67" s="23" t="s">
        <v>265</v>
      </c>
      <c r="H67" s="26" t="s">
        <v>266</v>
      </c>
      <c r="I67" s="26" t="s">
        <v>271</v>
      </c>
      <c r="J67" s="62">
        <v>2.7</v>
      </c>
      <c r="K67" s="26" t="s">
        <v>272</v>
      </c>
      <c r="L67" s="62">
        <v>2.7</v>
      </c>
    </row>
    <row r="68" spans="1:13" s="2" customFormat="1" ht="48" customHeight="1">
      <c r="A68" s="18"/>
      <c r="B68" s="22"/>
      <c r="C68" s="26" t="s">
        <v>273</v>
      </c>
      <c r="D68" s="26" t="s">
        <v>274</v>
      </c>
      <c r="E68" s="150"/>
      <c r="F68" s="23">
        <v>200</v>
      </c>
      <c r="G68" s="23" t="s">
        <v>275</v>
      </c>
      <c r="H68" s="26" t="s">
        <v>266</v>
      </c>
      <c r="I68" s="26" t="s">
        <v>276</v>
      </c>
      <c r="J68" s="63">
        <v>8</v>
      </c>
      <c r="K68" s="26" t="s">
        <v>277</v>
      </c>
      <c r="L68" s="63">
        <v>8</v>
      </c>
    </row>
    <row r="69" spans="1:13" s="2" customFormat="1" ht="48" customHeight="1">
      <c r="A69" s="18"/>
      <c r="B69" s="22"/>
      <c r="C69" s="26" t="s">
        <v>278</v>
      </c>
      <c r="D69" s="26" t="s">
        <v>279</v>
      </c>
      <c r="E69" s="26" t="s">
        <v>280</v>
      </c>
      <c r="F69" s="23">
        <v>200</v>
      </c>
      <c r="G69" s="23" t="s">
        <v>275</v>
      </c>
      <c r="H69" s="26" t="s">
        <v>266</v>
      </c>
      <c r="I69" s="26" t="s">
        <v>281</v>
      </c>
      <c r="J69" s="63">
        <v>8</v>
      </c>
      <c r="K69" s="26" t="s">
        <v>282</v>
      </c>
      <c r="L69" s="63">
        <v>8</v>
      </c>
    </row>
    <row r="70" spans="1:13" s="2" customFormat="1" ht="48" customHeight="1">
      <c r="A70" s="18"/>
      <c r="B70" s="22"/>
      <c r="C70" s="26" t="s">
        <v>283</v>
      </c>
      <c r="D70" s="26" t="s">
        <v>284</v>
      </c>
      <c r="E70" s="26" t="s">
        <v>285</v>
      </c>
      <c r="F70" s="23">
        <v>100</v>
      </c>
      <c r="G70" s="23" t="s">
        <v>275</v>
      </c>
      <c r="H70" s="26" t="s">
        <v>266</v>
      </c>
      <c r="I70" s="26" t="s">
        <v>286</v>
      </c>
      <c r="J70" s="63">
        <v>4</v>
      </c>
      <c r="K70" s="26" t="s">
        <v>287</v>
      </c>
      <c r="L70" s="63">
        <v>4</v>
      </c>
    </row>
    <row r="71" spans="1:13" s="1" customFormat="1" ht="48" customHeight="1">
      <c r="A71" s="15">
        <v>8</v>
      </c>
      <c r="B71" s="16" t="s">
        <v>288</v>
      </c>
      <c r="C71" s="17" t="s">
        <v>48</v>
      </c>
      <c r="D71" s="16"/>
      <c r="E71" s="16"/>
      <c r="F71" s="93">
        <f>SUM(F72:F75)</f>
        <v>299</v>
      </c>
      <c r="G71" s="93"/>
      <c r="H71" s="93"/>
      <c r="I71" s="93"/>
      <c r="J71" s="93">
        <f>SUM(J72:J75)</f>
        <v>10.98</v>
      </c>
      <c r="K71" s="93"/>
      <c r="L71" s="93">
        <v>10.98</v>
      </c>
      <c r="M71" s="38"/>
    </row>
    <row r="72" spans="1:13" s="2" customFormat="1" ht="48" customHeight="1">
      <c r="A72" s="18"/>
      <c r="B72" s="22"/>
      <c r="C72" s="23" t="s">
        <v>289</v>
      </c>
      <c r="D72" s="23" t="s">
        <v>290</v>
      </c>
      <c r="E72" s="23" t="s">
        <v>291</v>
      </c>
      <c r="F72" s="23">
        <v>65</v>
      </c>
      <c r="G72" s="53" t="s">
        <v>292</v>
      </c>
      <c r="H72" s="23" t="s">
        <v>293</v>
      </c>
      <c r="I72" s="23" t="s">
        <v>294</v>
      </c>
      <c r="J72" s="23">
        <v>2.48</v>
      </c>
      <c r="K72" s="23" t="s">
        <v>295</v>
      </c>
      <c r="L72" s="23"/>
    </row>
    <row r="73" spans="1:13" s="2" customFormat="1" ht="48" customHeight="1">
      <c r="A73" s="18"/>
      <c r="B73" s="22"/>
      <c r="C73" s="39" t="s">
        <v>296</v>
      </c>
      <c r="D73" s="39" t="s">
        <v>297</v>
      </c>
      <c r="E73" s="39" t="s">
        <v>298</v>
      </c>
      <c r="F73" s="54">
        <v>114</v>
      </c>
      <c r="G73" s="53" t="s">
        <v>292</v>
      </c>
      <c r="H73" s="23" t="s">
        <v>293</v>
      </c>
      <c r="I73" s="23" t="s">
        <v>299</v>
      </c>
      <c r="J73" s="54">
        <v>3.2</v>
      </c>
      <c r="K73" s="23" t="s">
        <v>300</v>
      </c>
      <c r="L73" s="23"/>
    </row>
    <row r="74" spans="1:13" s="2" customFormat="1" ht="48" customHeight="1">
      <c r="A74" s="18"/>
      <c r="B74" s="22"/>
      <c r="C74" s="40" t="s">
        <v>301</v>
      </c>
      <c r="D74" s="41" t="s">
        <v>302</v>
      </c>
      <c r="E74" s="39" t="s">
        <v>303</v>
      </c>
      <c r="F74" s="54">
        <v>60</v>
      </c>
      <c r="G74" s="53" t="s">
        <v>304</v>
      </c>
      <c r="H74" s="23" t="s">
        <v>305</v>
      </c>
      <c r="I74" s="23" t="s">
        <v>306</v>
      </c>
      <c r="J74" s="18">
        <v>1.1000000000000001</v>
      </c>
      <c r="K74" s="23" t="s">
        <v>300</v>
      </c>
      <c r="L74" s="23"/>
    </row>
    <row r="75" spans="1:13" s="2" customFormat="1" ht="48" customHeight="1">
      <c r="A75" s="18"/>
      <c r="B75" s="22"/>
      <c r="C75" s="39" t="s">
        <v>307</v>
      </c>
      <c r="D75" s="39" t="s">
        <v>308</v>
      </c>
      <c r="E75" s="39" t="s">
        <v>309</v>
      </c>
      <c r="F75" s="54">
        <v>60</v>
      </c>
      <c r="G75" s="53" t="s">
        <v>310</v>
      </c>
      <c r="H75" s="23" t="s">
        <v>311</v>
      </c>
      <c r="I75" s="23" t="s">
        <v>312</v>
      </c>
      <c r="J75" s="54">
        <v>4.2</v>
      </c>
      <c r="K75" s="23" t="s">
        <v>300</v>
      </c>
      <c r="L75" s="23"/>
    </row>
    <row r="76" spans="1:13" s="2" customFormat="1" ht="48" customHeight="1">
      <c r="A76" s="15">
        <v>9</v>
      </c>
      <c r="B76" s="97" t="s">
        <v>313</v>
      </c>
      <c r="C76" s="17" t="s">
        <v>48</v>
      </c>
      <c r="D76" s="22"/>
      <c r="E76" s="22"/>
      <c r="F76" s="93">
        <f>SUM(F77:F82)</f>
        <v>2222</v>
      </c>
      <c r="G76" s="93"/>
      <c r="H76" s="93"/>
      <c r="I76" s="93"/>
      <c r="J76" s="93">
        <f>SUM(J77:J82)</f>
        <v>88.6</v>
      </c>
      <c r="K76" s="93"/>
      <c r="L76" s="99">
        <v>91.85</v>
      </c>
      <c r="M76" s="2" t="s">
        <v>314</v>
      </c>
    </row>
    <row r="77" spans="1:13" s="2" customFormat="1" ht="48" customHeight="1">
      <c r="A77" s="18"/>
      <c r="B77" s="22"/>
      <c r="C77" s="23" t="s">
        <v>315</v>
      </c>
      <c r="D77" s="23" t="s">
        <v>316</v>
      </c>
      <c r="E77" s="23" t="s">
        <v>317</v>
      </c>
      <c r="F77" s="23">
        <v>1700</v>
      </c>
      <c r="G77" s="23" t="s">
        <v>318</v>
      </c>
      <c r="H77" s="23" t="s">
        <v>319</v>
      </c>
      <c r="I77" s="23" t="s">
        <v>320</v>
      </c>
      <c r="J77" s="23">
        <v>44</v>
      </c>
      <c r="K77" s="23" t="s">
        <v>321</v>
      </c>
      <c r="L77" s="65">
        <v>44</v>
      </c>
    </row>
    <row r="78" spans="1:13" s="2" customFormat="1" ht="48" customHeight="1">
      <c r="A78" s="18"/>
      <c r="B78" s="22"/>
      <c r="C78" s="23" t="s">
        <v>322</v>
      </c>
      <c r="D78" s="23" t="s">
        <v>323</v>
      </c>
      <c r="E78" s="23" t="s">
        <v>317</v>
      </c>
      <c r="F78" s="23">
        <v>120</v>
      </c>
      <c r="G78" s="23" t="s">
        <v>324</v>
      </c>
      <c r="H78" s="23" t="s">
        <v>311</v>
      </c>
      <c r="I78" s="23" t="s">
        <v>325</v>
      </c>
      <c r="J78" s="23">
        <v>12</v>
      </c>
      <c r="K78" s="23" t="s">
        <v>321</v>
      </c>
      <c r="L78" s="66">
        <v>12</v>
      </c>
    </row>
    <row r="79" spans="1:13" s="2" customFormat="1" ht="48" customHeight="1">
      <c r="A79" s="18"/>
      <c r="B79" s="22"/>
      <c r="C79" s="23" t="s">
        <v>326</v>
      </c>
      <c r="D79" s="23" t="s">
        <v>327</v>
      </c>
      <c r="E79" s="23" t="s">
        <v>328</v>
      </c>
      <c r="F79" s="23">
        <v>70</v>
      </c>
      <c r="G79" s="23" t="s">
        <v>329</v>
      </c>
      <c r="H79" s="23" t="s">
        <v>34</v>
      </c>
      <c r="I79" s="23" t="s">
        <v>330</v>
      </c>
      <c r="J79" s="23">
        <v>2.5</v>
      </c>
      <c r="K79" s="23" t="s">
        <v>331</v>
      </c>
      <c r="L79" s="156">
        <v>15</v>
      </c>
    </row>
    <row r="80" spans="1:13" s="2" customFormat="1" ht="48" customHeight="1">
      <c r="A80" s="18"/>
      <c r="B80" s="22"/>
      <c r="C80" s="23" t="s">
        <v>326</v>
      </c>
      <c r="D80" s="23" t="s">
        <v>332</v>
      </c>
      <c r="E80" s="23" t="s">
        <v>333</v>
      </c>
      <c r="F80" s="23">
        <v>130</v>
      </c>
      <c r="G80" s="23" t="s">
        <v>334</v>
      </c>
      <c r="H80" s="23" t="s">
        <v>34</v>
      </c>
      <c r="I80" s="23" t="s">
        <v>335</v>
      </c>
      <c r="J80" s="23">
        <v>12.5</v>
      </c>
      <c r="K80" s="23" t="s">
        <v>331</v>
      </c>
      <c r="L80" s="157"/>
    </row>
    <row r="81" spans="1:13" s="2" customFormat="1" ht="48" customHeight="1">
      <c r="A81" s="18"/>
      <c r="B81" s="22"/>
      <c r="C81" s="23" t="s">
        <v>336</v>
      </c>
      <c r="D81" s="23" t="s">
        <v>337</v>
      </c>
      <c r="E81" s="23" t="s">
        <v>338</v>
      </c>
      <c r="F81" s="23">
        <v>180</v>
      </c>
      <c r="G81" s="23" t="s">
        <v>339</v>
      </c>
      <c r="H81" s="23" t="s">
        <v>34</v>
      </c>
      <c r="I81" s="23" t="s">
        <v>340</v>
      </c>
      <c r="J81" s="23">
        <v>16.399999999999999</v>
      </c>
      <c r="K81" s="23" t="s">
        <v>341</v>
      </c>
      <c r="L81" s="156" t="s">
        <v>342</v>
      </c>
    </row>
    <row r="82" spans="1:13" s="2" customFormat="1" ht="48" customHeight="1">
      <c r="A82" s="18"/>
      <c r="B82" s="22"/>
      <c r="C82" s="23" t="s">
        <v>343</v>
      </c>
      <c r="D82" s="23" t="s">
        <v>344</v>
      </c>
      <c r="E82" s="23" t="s">
        <v>345</v>
      </c>
      <c r="F82" s="23">
        <v>22</v>
      </c>
      <c r="G82" s="23" t="s">
        <v>346</v>
      </c>
      <c r="H82" s="23" t="s">
        <v>34</v>
      </c>
      <c r="I82" s="23" t="s">
        <v>347</v>
      </c>
      <c r="J82" s="23">
        <v>1.2</v>
      </c>
      <c r="K82" s="23" t="s">
        <v>341</v>
      </c>
      <c r="L82" s="157"/>
    </row>
    <row r="83" spans="1:13" s="1" customFormat="1" ht="48" customHeight="1">
      <c r="A83" s="15">
        <v>10</v>
      </c>
      <c r="B83" s="16" t="s">
        <v>348</v>
      </c>
      <c r="C83" s="17" t="s">
        <v>48</v>
      </c>
      <c r="D83" s="16"/>
      <c r="E83" s="16"/>
      <c r="F83" s="93">
        <f>SUM(F84:F87)</f>
        <v>475</v>
      </c>
      <c r="G83" s="93"/>
      <c r="H83" s="93"/>
      <c r="I83" s="93"/>
      <c r="J83" s="93">
        <f>SUM(J84:J87)</f>
        <v>19.05</v>
      </c>
      <c r="K83" s="93"/>
      <c r="L83" s="93">
        <f>SUM(L84:L87)</f>
        <v>19.05</v>
      </c>
      <c r="M83" s="38"/>
    </row>
    <row r="84" spans="1:13" s="2" customFormat="1" ht="48" customHeight="1">
      <c r="A84" s="18"/>
      <c r="B84" s="22"/>
      <c r="C84" s="41" t="s">
        <v>349</v>
      </c>
      <c r="D84" s="41" t="s">
        <v>350</v>
      </c>
      <c r="E84" s="41" t="s">
        <v>351</v>
      </c>
      <c r="F84" s="39">
        <v>75</v>
      </c>
      <c r="G84" s="39" t="s">
        <v>352</v>
      </c>
      <c r="H84" s="39" t="s">
        <v>239</v>
      </c>
      <c r="I84" s="41" t="s">
        <v>353</v>
      </c>
      <c r="J84" s="39">
        <v>3.05</v>
      </c>
      <c r="K84" s="41" t="s">
        <v>354</v>
      </c>
      <c r="L84" s="39">
        <v>3.05</v>
      </c>
    </row>
    <row r="85" spans="1:13" s="2" customFormat="1" ht="48" customHeight="1">
      <c r="A85" s="18"/>
      <c r="B85" s="22"/>
      <c r="C85" s="41" t="s">
        <v>355</v>
      </c>
      <c r="D85" s="41" t="s">
        <v>356</v>
      </c>
      <c r="E85" s="41" t="s">
        <v>357</v>
      </c>
      <c r="F85" s="39">
        <v>120</v>
      </c>
      <c r="G85" s="39" t="s">
        <v>358</v>
      </c>
      <c r="H85" s="39" t="s">
        <v>239</v>
      </c>
      <c r="I85" s="41" t="s">
        <v>359</v>
      </c>
      <c r="J85" s="39">
        <v>4.8</v>
      </c>
      <c r="K85" s="41" t="s">
        <v>360</v>
      </c>
      <c r="L85" s="39">
        <v>4.8</v>
      </c>
    </row>
    <row r="86" spans="1:13" s="2" customFormat="1" ht="48" customHeight="1">
      <c r="A86" s="18"/>
      <c r="B86" s="22"/>
      <c r="C86" s="41" t="s">
        <v>361</v>
      </c>
      <c r="D86" s="41" t="s">
        <v>362</v>
      </c>
      <c r="E86" s="41" t="s">
        <v>363</v>
      </c>
      <c r="F86" s="39">
        <v>100</v>
      </c>
      <c r="G86" s="39" t="s">
        <v>364</v>
      </c>
      <c r="H86" s="39" t="s">
        <v>239</v>
      </c>
      <c r="I86" s="41" t="s">
        <v>365</v>
      </c>
      <c r="J86" s="39">
        <v>4</v>
      </c>
      <c r="K86" s="41" t="s">
        <v>366</v>
      </c>
      <c r="L86" s="39">
        <v>4</v>
      </c>
    </row>
    <row r="87" spans="1:13" s="2" customFormat="1" ht="48" customHeight="1">
      <c r="A87" s="18"/>
      <c r="B87" s="22"/>
      <c r="C87" s="41" t="s">
        <v>367</v>
      </c>
      <c r="D87" s="41" t="s">
        <v>368</v>
      </c>
      <c r="E87" s="41" t="s">
        <v>369</v>
      </c>
      <c r="F87" s="39">
        <v>180</v>
      </c>
      <c r="G87" s="39" t="s">
        <v>370</v>
      </c>
      <c r="H87" s="39" t="s">
        <v>239</v>
      </c>
      <c r="I87" s="41" t="s">
        <v>371</v>
      </c>
      <c r="J87" s="39">
        <v>7.2</v>
      </c>
      <c r="K87" s="41" t="s">
        <v>360</v>
      </c>
      <c r="L87" s="39">
        <v>7.2</v>
      </c>
    </row>
    <row r="88" spans="1:13" s="1" customFormat="1" ht="48" customHeight="1">
      <c r="A88" s="15">
        <v>11</v>
      </c>
      <c r="B88" s="16" t="s">
        <v>372</v>
      </c>
      <c r="C88" s="17" t="s">
        <v>48</v>
      </c>
      <c r="D88" s="16"/>
      <c r="E88" s="16"/>
      <c r="F88" s="93">
        <f>SUM(F89:F92)</f>
        <v>350</v>
      </c>
      <c r="G88" s="93"/>
      <c r="H88" s="93"/>
      <c r="I88" s="93"/>
      <c r="J88" s="93">
        <f>SUM(J89:J92)</f>
        <v>20</v>
      </c>
      <c r="K88" s="93"/>
      <c r="L88" s="93">
        <f>SUM(L89:L92)</f>
        <v>20</v>
      </c>
      <c r="M88" s="38"/>
    </row>
    <row r="89" spans="1:13" s="2" customFormat="1" ht="48" customHeight="1">
      <c r="A89" s="18"/>
      <c r="B89" s="22"/>
      <c r="C89" s="23" t="s">
        <v>373</v>
      </c>
      <c r="D89" s="23" t="s">
        <v>374</v>
      </c>
      <c r="E89" s="23" t="s">
        <v>375</v>
      </c>
      <c r="F89" s="23">
        <v>110</v>
      </c>
      <c r="G89" s="23" t="s">
        <v>376</v>
      </c>
      <c r="H89" s="23" t="s">
        <v>34</v>
      </c>
      <c r="I89" s="23" t="s">
        <v>377</v>
      </c>
      <c r="J89" s="23">
        <v>4.4000000000000004</v>
      </c>
      <c r="K89" s="153" t="s">
        <v>378</v>
      </c>
      <c r="L89" s="158">
        <v>20</v>
      </c>
    </row>
    <row r="90" spans="1:13" s="2" customFormat="1" ht="48" customHeight="1">
      <c r="A90" s="18"/>
      <c r="B90" s="22"/>
      <c r="C90" s="23" t="s">
        <v>379</v>
      </c>
      <c r="D90" s="23" t="s">
        <v>380</v>
      </c>
      <c r="E90" s="23" t="s">
        <v>381</v>
      </c>
      <c r="F90" s="23">
        <v>120</v>
      </c>
      <c r="G90" s="23" t="s">
        <v>382</v>
      </c>
      <c r="H90" s="23" t="s">
        <v>34</v>
      </c>
      <c r="I90" s="23" t="s">
        <v>383</v>
      </c>
      <c r="J90" s="23">
        <v>8.1</v>
      </c>
      <c r="K90" s="153"/>
      <c r="L90" s="158"/>
    </row>
    <row r="91" spans="1:13" s="2" customFormat="1" ht="48" customHeight="1">
      <c r="A91" s="18"/>
      <c r="B91" s="22"/>
      <c r="C91" s="23" t="s">
        <v>384</v>
      </c>
      <c r="D91" s="23" t="s">
        <v>385</v>
      </c>
      <c r="E91" s="23" t="s">
        <v>386</v>
      </c>
      <c r="F91" s="23">
        <v>60</v>
      </c>
      <c r="G91" s="23" t="s">
        <v>80</v>
      </c>
      <c r="H91" s="23" t="s">
        <v>34</v>
      </c>
      <c r="I91" s="23" t="s">
        <v>387</v>
      </c>
      <c r="J91" s="23">
        <v>3.5</v>
      </c>
      <c r="K91" s="153"/>
      <c r="L91" s="158"/>
    </row>
    <row r="92" spans="1:13" s="2" customFormat="1" ht="48" customHeight="1">
      <c r="A92" s="18"/>
      <c r="B92" s="22"/>
      <c r="C92" s="23" t="s">
        <v>388</v>
      </c>
      <c r="D92" s="23" t="s">
        <v>389</v>
      </c>
      <c r="E92" s="23" t="s">
        <v>390</v>
      </c>
      <c r="F92" s="23">
        <v>60</v>
      </c>
      <c r="G92" s="23" t="s">
        <v>391</v>
      </c>
      <c r="H92" s="23" t="s">
        <v>34</v>
      </c>
      <c r="I92" s="23" t="s">
        <v>392</v>
      </c>
      <c r="J92" s="23">
        <v>4</v>
      </c>
      <c r="K92" s="153"/>
      <c r="L92" s="158"/>
    </row>
    <row r="93" spans="1:13" s="1" customFormat="1" ht="48" customHeight="1">
      <c r="A93" s="15">
        <v>12</v>
      </c>
      <c r="B93" s="16" t="s">
        <v>393</v>
      </c>
      <c r="C93" s="17" t="s">
        <v>48</v>
      </c>
      <c r="D93" s="16"/>
      <c r="E93" s="16"/>
      <c r="F93" s="93">
        <f>SUM(F94:F98)</f>
        <v>640</v>
      </c>
      <c r="G93" s="93"/>
      <c r="H93" s="93"/>
      <c r="I93" s="93"/>
      <c r="J93" s="93">
        <f>SUM(J94:J98)</f>
        <v>20</v>
      </c>
      <c r="K93" s="93"/>
      <c r="L93" s="93">
        <f>SUM(L94:L98)</f>
        <v>20</v>
      </c>
    </row>
    <row r="94" spans="1:13" s="2" customFormat="1" ht="48" customHeight="1">
      <c r="A94" s="18"/>
      <c r="B94" s="22"/>
      <c r="C94" s="26" t="s">
        <v>394</v>
      </c>
      <c r="D94" s="26" t="s">
        <v>395</v>
      </c>
      <c r="E94" s="26" t="s">
        <v>396</v>
      </c>
      <c r="F94" s="23">
        <v>120</v>
      </c>
      <c r="G94" s="23" t="s">
        <v>397</v>
      </c>
      <c r="H94" s="26" t="s">
        <v>189</v>
      </c>
      <c r="I94" s="26" t="s">
        <v>398</v>
      </c>
      <c r="J94" s="18">
        <v>4</v>
      </c>
      <c r="K94" s="25"/>
      <c r="L94" s="18">
        <v>4</v>
      </c>
    </row>
    <row r="95" spans="1:13" s="2" customFormat="1" ht="48" customHeight="1">
      <c r="A95" s="18"/>
      <c r="B95" s="22"/>
      <c r="C95" s="26" t="s">
        <v>399</v>
      </c>
      <c r="D95" s="26" t="s">
        <v>400</v>
      </c>
      <c r="E95" s="26" t="s">
        <v>401</v>
      </c>
      <c r="F95" s="18">
        <v>180</v>
      </c>
      <c r="G95" s="23" t="s">
        <v>402</v>
      </c>
      <c r="H95" s="25" t="s">
        <v>403</v>
      </c>
      <c r="I95" s="25" t="s">
        <v>404</v>
      </c>
      <c r="J95" s="18">
        <v>5</v>
      </c>
      <c r="K95" s="25"/>
      <c r="L95" s="18">
        <v>5</v>
      </c>
    </row>
    <row r="96" spans="1:13" s="2" customFormat="1" ht="48" customHeight="1">
      <c r="A96" s="18"/>
      <c r="B96" s="22"/>
      <c r="C96" s="26" t="s">
        <v>405</v>
      </c>
      <c r="D96" s="26" t="s">
        <v>406</v>
      </c>
      <c r="E96" s="26" t="s">
        <v>407</v>
      </c>
      <c r="F96" s="23">
        <v>120</v>
      </c>
      <c r="G96" s="23">
        <v>2</v>
      </c>
      <c r="H96" s="26" t="s">
        <v>408</v>
      </c>
      <c r="I96" s="26" t="s">
        <v>409</v>
      </c>
      <c r="J96" s="23">
        <v>5</v>
      </c>
      <c r="K96" s="25"/>
      <c r="L96" s="23">
        <v>5</v>
      </c>
    </row>
    <row r="97" spans="1:13" s="2" customFormat="1" ht="48" customHeight="1">
      <c r="A97" s="18"/>
      <c r="B97" s="22"/>
      <c r="C97" s="43" t="s">
        <v>410</v>
      </c>
      <c r="D97" s="43" t="s">
        <v>411</v>
      </c>
      <c r="E97" s="43" t="s">
        <v>412</v>
      </c>
      <c r="F97" s="55">
        <v>100</v>
      </c>
      <c r="G97" s="55" t="s">
        <v>413</v>
      </c>
      <c r="H97" s="43" t="s">
        <v>393</v>
      </c>
      <c r="I97" s="43" t="s">
        <v>414</v>
      </c>
      <c r="J97" s="55">
        <v>4</v>
      </c>
      <c r="K97" s="25"/>
      <c r="L97" s="55">
        <v>4</v>
      </c>
    </row>
    <row r="98" spans="1:13" s="2" customFormat="1" ht="48" customHeight="1">
      <c r="A98" s="18"/>
      <c r="B98" s="22"/>
      <c r="C98" s="43" t="s">
        <v>415</v>
      </c>
      <c r="D98" s="43" t="s">
        <v>416</v>
      </c>
      <c r="E98" s="43" t="s">
        <v>417</v>
      </c>
      <c r="F98" s="55">
        <v>120</v>
      </c>
      <c r="G98" s="55">
        <v>1</v>
      </c>
      <c r="H98" s="43" t="s">
        <v>418</v>
      </c>
      <c r="I98" s="43" t="s">
        <v>419</v>
      </c>
      <c r="J98" s="55">
        <v>2</v>
      </c>
      <c r="K98" s="25"/>
      <c r="L98" s="55">
        <v>2</v>
      </c>
    </row>
    <row r="99" spans="1:13" s="1" customFormat="1" ht="48" customHeight="1">
      <c r="A99" s="15">
        <v>13</v>
      </c>
      <c r="B99" s="16" t="s">
        <v>420</v>
      </c>
      <c r="C99" s="17" t="s">
        <v>48</v>
      </c>
      <c r="D99" s="16"/>
      <c r="E99" s="16"/>
      <c r="F99" s="93">
        <f>SUM(F100:F103)</f>
        <v>140</v>
      </c>
      <c r="G99" s="93"/>
      <c r="H99" s="93"/>
      <c r="I99" s="93"/>
      <c r="J99" s="93">
        <f>SUM(J100:J103)</f>
        <v>3.64</v>
      </c>
      <c r="K99" s="93"/>
      <c r="L99" s="93">
        <f>SUM(L100:L103)</f>
        <v>3.64</v>
      </c>
      <c r="M99" s="38"/>
    </row>
    <row r="100" spans="1:13" s="2" customFormat="1" ht="48" customHeight="1">
      <c r="A100" s="18"/>
      <c r="B100" s="22"/>
      <c r="C100" s="43" t="s">
        <v>421</v>
      </c>
      <c r="D100" s="43" t="s">
        <v>422</v>
      </c>
      <c r="E100" s="43" t="s">
        <v>423</v>
      </c>
      <c r="F100" s="55">
        <v>40</v>
      </c>
      <c r="G100" s="43" t="s">
        <v>424</v>
      </c>
      <c r="H100" s="55" t="s">
        <v>239</v>
      </c>
      <c r="I100" s="43" t="s">
        <v>425</v>
      </c>
      <c r="J100" s="55">
        <v>1.4</v>
      </c>
      <c r="K100" s="43" t="s">
        <v>426</v>
      </c>
      <c r="L100" s="55">
        <v>1.4</v>
      </c>
    </row>
    <row r="101" spans="1:13" s="2" customFormat="1" ht="48" customHeight="1">
      <c r="A101" s="18"/>
      <c r="B101" s="22"/>
      <c r="C101" s="26" t="s">
        <v>427</v>
      </c>
      <c r="D101" s="26" t="s">
        <v>428</v>
      </c>
      <c r="E101" s="43" t="s">
        <v>429</v>
      </c>
      <c r="F101" s="55">
        <v>40</v>
      </c>
      <c r="G101" s="43" t="s">
        <v>430</v>
      </c>
      <c r="H101" s="55" t="s">
        <v>431</v>
      </c>
      <c r="I101" s="43" t="s">
        <v>432</v>
      </c>
      <c r="J101" s="55">
        <v>1.04</v>
      </c>
      <c r="K101" s="43" t="s">
        <v>433</v>
      </c>
      <c r="L101" s="55">
        <v>1.04</v>
      </c>
    </row>
    <row r="102" spans="1:13" s="2" customFormat="1" ht="48" customHeight="1">
      <c r="A102" s="18"/>
      <c r="B102" s="22"/>
      <c r="C102" s="26" t="s">
        <v>434</v>
      </c>
      <c r="D102" s="43" t="s">
        <v>435</v>
      </c>
      <c r="E102" s="43" t="s">
        <v>436</v>
      </c>
      <c r="F102" s="55">
        <v>30</v>
      </c>
      <c r="G102" s="43" t="s">
        <v>437</v>
      </c>
      <c r="H102" s="55" t="s">
        <v>239</v>
      </c>
      <c r="I102" s="43" t="s">
        <v>438</v>
      </c>
      <c r="J102" s="55">
        <v>0.6</v>
      </c>
      <c r="K102" s="43" t="s">
        <v>426</v>
      </c>
      <c r="L102" s="55">
        <v>0.6</v>
      </c>
    </row>
    <row r="103" spans="1:13" s="2" customFormat="1" ht="48" customHeight="1">
      <c r="A103" s="18"/>
      <c r="B103" s="22"/>
      <c r="C103" s="26" t="s">
        <v>439</v>
      </c>
      <c r="D103" s="43" t="s">
        <v>440</v>
      </c>
      <c r="E103" s="26" t="s">
        <v>441</v>
      </c>
      <c r="F103" s="55">
        <v>30</v>
      </c>
      <c r="G103" s="43" t="s">
        <v>442</v>
      </c>
      <c r="H103" s="55" t="s">
        <v>239</v>
      </c>
      <c r="I103" s="43" t="s">
        <v>443</v>
      </c>
      <c r="J103" s="55">
        <v>0.6</v>
      </c>
      <c r="K103" s="43" t="s">
        <v>433</v>
      </c>
      <c r="L103" s="55">
        <v>0.6</v>
      </c>
    </row>
    <row r="104" spans="1:13" s="2" customFormat="1" ht="48" customHeight="1">
      <c r="A104" s="18">
        <v>14</v>
      </c>
      <c r="B104" s="98" t="s">
        <v>444</v>
      </c>
      <c r="C104" s="25"/>
      <c r="D104" s="25"/>
      <c r="E104" s="25"/>
      <c r="F104" s="25">
        <v>3353</v>
      </c>
      <c r="G104" s="25"/>
      <c r="H104" s="25"/>
      <c r="I104" s="25"/>
      <c r="J104" s="17">
        <v>380</v>
      </c>
      <c r="K104" s="17"/>
      <c r="L104" s="17">
        <v>380</v>
      </c>
    </row>
    <row r="105" spans="1:13" s="2" customFormat="1" ht="48" customHeight="1">
      <c r="A105" s="18">
        <v>1</v>
      </c>
      <c r="B105" s="46" t="s">
        <v>445</v>
      </c>
      <c r="C105" s="26" t="s">
        <v>446</v>
      </c>
      <c r="D105" s="22" t="s">
        <v>447</v>
      </c>
      <c r="E105" s="26" t="s">
        <v>448</v>
      </c>
      <c r="F105" s="18">
        <v>380</v>
      </c>
      <c r="G105" s="18" t="s">
        <v>449</v>
      </c>
      <c r="H105" s="57" t="s">
        <v>450</v>
      </c>
      <c r="I105" s="23" t="s">
        <v>451</v>
      </c>
      <c r="J105" s="18">
        <f>F105*0.04</f>
        <v>15.2</v>
      </c>
      <c r="K105" s="23" t="s">
        <v>452</v>
      </c>
      <c r="L105" s="18">
        <v>15.2</v>
      </c>
    </row>
    <row r="106" spans="1:13" s="2" customFormat="1" ht="48" customHeight="1">
      <c r="A106" s="18">
        <v>2</v>
      </c>
      <c r="B106" s="149" t="s">
        <v>453</v>
      </c>
      <c r="C106" s="23" t="s">
        <v>454</v>
      </c>
      <c r="D106" s="23" t="s">
        <v>455</v>
      </c>
      <c r="E106" s="23" t="s">
        <v>456</v>
      </c>
      <c r="F106" s="23">
        <v>100</v>
      </c>
      <c r="G106" s="23" t="s">
        <v>457</v>
      </c>
      <c r="H106" s="23" t="s">
        <v>458</v>
      </c>
      <c r="I106" s="23" t="s">
        <v>459</v>
      </c>
      <c r="J106" s="23">
        <v>11.6</v>
      </c>
      <c r="K106" s="23" t="s">
        <v>452</v>
      </c>
      <c r="L106" s="23">
        <v>11.6</v>
      </c>
    </row>
    <row r="107" spans="1:13" s="2" customFormat="1" ht="48" customHeight="1">
      <c r="A107" s="18">
        <v>3</v>
      </c>
      <c r="B107" s="150"/>
      <c r="C107" s="23" t="s">
        <v>460</v>
      </c>
      <c r="D107" s="23" t="s">
        <v>455</v>
      </c>
      <c r="E107" s="23" t="s">
        <v>456</v>
      </c>
      <c r="F107" s="23">
        <v>100</v>
      </c>
      <c r="G107" s="23" t="s">
        <v>461</v>
      </c>
      <c r="H107" s="23" t="s">
        <v>462</v>
      </c>
      <c r="I107" s="23" t="s">
        <v>459</v>
      </c>
      <c r="J107" s="23">
        <v>11.6</v>
      </c>
      <c r="K107" s="23" t="s">
        <v>452</v>
      </c>
      <c r="L107" s="23">
        <v>11.6</v>
      </c>
    </row>
    <row r="108" spans="1:13" s="2" customFormat="1" ht="48" customHeight="1">
      <c r="A108" s="18">
        <v>4</v>
      </c>
      <c r="B108" s="149" t="s">
        <v>463</v>
      </c>
      <c r="C108" s="23" t="s">
        <v>464</v>
      </c>
      <c r="D108" s="23" t="s">
        <v>465</v>
      </c>
      <c r="E108" s="23" t="s">
        <v>466</v>
      </c>
      <c r="F108" s="23">
        <v>100</v>
      </c>
      <c r="G108" s="23">
        <v>4</v>
      </c>
      <c r="H108" s="57" t="s">
        <v>450</v>
      </c>
      <c r="I108" s="23" t="s">
        <v>467</v>
      </c>
      <c r="J108" s="23">
        <v>8</v>
      </c>
      <c r="K108" s="23" t="s">
        <v>452</v>
      </c>
      <c r="L108" s="23">
        <v>8</v>
      </c>
    </row>
    <row r="109" spans="1:13" s="2" customFormat="1" ht="48" customHeight="1">
      <c r="A109" s="18">
        <v>5</v>
      </c>
      <c r="B109" s="150"/>
      <c r="C109" s="23" t="s">
        <v>468</v>
      </c>
      <c r="D109" s="23" t="s">
        <v>465</v>
      </c>
      <c r="E109" s="23" t="s">
        <v>466</v>
      </c>
      <c r="F109" s="23">
        <v>100</v>
      </c>
      <c r="G109" s="23">
        <v>4</v>
      </c>
      <c r="H109" s="57" t="s">
        <v>450</v>
      </c>
      <c r="I109" s="23" t="s">
        <v>469</v>
      </c>
      <c r="J109" s="23">
        <v>8</v>
      </c>
      <c r="K109" s="23" t="s">
        <v>452</v>
      </c>
      <c r="L109" s="23">
        <v>8</v>
      </c>
    </row>
    <row r="110" spans="1:13" s="2" customFormat="1" ht="48" customHeight="1">
      <c r="A110" s="18">
        <v>6</v>
      </c>
      <c r="B110" s="26" t="s">
        <v>470</v>
      </c>
      <c r="C110" s="26" t="s">
        <v>471</v>
      </c>
      <c r="D110" s="26" t="s">
        <v>472</v>
      </c>
      <c r="E110" s="26" t="s">
        <v>473</v>
      </c>
      <c r="F110" s="18">
        <v>160</v>
      </c>
      <c r="G110" s="23" t="s">
        <v>474</v>
      </c>
      <c r="H110" s="57" t="s">
        <v>34</v>
      </c>
      <c r="I110" s="23" t="s">
        <v>475</v>
      </c>
      <c r="J110" s="18">
        <v>6.4</v>
      </c>
      <c r="K110" s="23" t="s">
        <v>452</v>
      </c>
      <c r="L110" s="18">
        <v>6.4</v>
      </c>
    </row>
    <row r="111" spans="1:13" s="2" customFormat="1" ht="48" customHeight="1">
      <c r="A111" s="18">
        <v>7</v>
      </c>
      <c r="B111" s="149" t="s">
        <v>476</v>
      </c>
      <c r="C111" s="47" t="s">
        <v>477</v>
      </c>
      <c r="D111" s="23" t="s">
        <v>478</v>
      </c>
      <c r="E111" s="58" t="s">
        <v>479</v>
      </c>
      <c r="F111" s="23">
        <v>160</v>
      </c>
      <c r="G111" s="23" t="s">
        <v>480</v>
      </c>
      <c r="H111" s="23" t="s">
        <v>239</v>
      </c>
      <c r="I111" s="58" t="s">
        <v>481</v>
      </c>
      <c r="J111" s="58">
        <v>5.4</v>
      </c>
      <c r="K111" s="23" t="s">
        <v>452</v>
      </c>
      <c r="L111" s="58">
        <v>5.4</v>
      </c>
    </row>
    <row r="112" spans="1:13" s="2" customFormat="1" ht="48" customHeight="1">
      <c r="A112" s="18">
        <v>8</v>
      </c>
      <c r="B112" s="151"/>
      <c r="C112" s="48" t="s">
        <v>477</v>
      </c>
      <c r="D112" s="23" t="s">
        <v>482</v>
      </c>
      <c r="E112" s="58" t="s">
        <v>479</v>
      </c>
      <c r="F112" s="23">
        <v>80</v>
      </c>
      <c r="G112" s="23" t="s">
        <v>483</v>
      </c>
      <c r="H112" s="23" t="s">
        <v>186</v>
      </c>
      <c r="I112" s="67" t="s">
        <v>484</v>
      </c>
      <c r="J112" s="58">
        <v>2.5</v>
      </c>
      <c r="K112" s="23" t="s">
        <v>452</v>
      </c>
      <c r="L112" s="58">
        <v>2.5</v>
      </c>
    </row>
    <row r="113" spans="1:13" s="2" customFormat="1" ht="48" customHeight="1">
      <c r="A113" s="18">
        <v>9</v>
      </c>
      <c r="B113" s="151"/>
      <c r="C113" s="49" t="s">
        <v>477</v>
      </c>
      <c r="D113" s="23" t="s">
        <v>485</v>
      </c>
      <c r="E113" s="58" t="s">
        <v>479</v>
      </c>
      <c r="F113" s="23">
        <v>110</v>
      </c>
      <c r="G113" s="23" t="s">
        <v>486</v>
      </c>
      <c r="H113" s="23" t="s">
        <v>431</v>
      </c>
      <c r="I113" s="67" t="s">
        <v>481</v>
      </c>
      <c r="J113" s="58">
        <v>3.5</v>
      </c>
      <c r="K113" s="23" t="s">
        <v>487</v>
      </c>
      <c r="L113" s="58">
        <v>3.5</v>
      </c>
    </row>
    <row r="114" spans="1:13" s="2" customFormat="1" ht="48" customHeight="1">
      <c r="A114" s="18">
        <v>10</v>
      </c>
      <c r="B114" s="151"/>
      <c r="C114" s="48" t="s">
        <v>477</v>
      </c>
      <c r="D114" s="23" t="s">
        <v>488</v>
      </c>
      <c r="E114" s="58" t="s">
        <v>479</v>
      </c>
      <c r="F114" s="23">
        <v>50</v>
      </c>
      <c r="G114" s="23" t="s">
        <v>483</v>
      </c>
      <c r="H114" s="23" t="s">
        <v>489</v>
      </c>
      <c r="I114" s="67" t="s">
        <v>481</v>
      </c>
      <c r="J114" s="58">
        <v>1.5</v>
      </c>
      <c r="K114" s="23" t="s">
        <v>487</v>
      </c>
      <c r="L114" s="58">
        <v>1.5</v>
      </c>
    </row>
    <row r="115" spans="1:13" s="2" customFormat="1" ht="48" customHeight="1">
      <c r="A115" s="18">
        <v>11</v>
      </c>
      <c r="B115" s="151"/>
      <c r="C115" s="47" t="s">
        <v>477</v>
      </c>
      <c r="D115" s="23" t="s">
        <v>490</v>
      </c>
      <c r="E115" s="58" t="s">
        <v>479</v>
      </c>
      <c r="F115" s="23">
        <v>120</v>
      </c>
      <c r="G115" s="23" t="s">
        <v>491</v>
      </c>
      <c r="H115" s="23" t="s">
        <v>189</v>
      </c>
      <c r="I115" s="67" t="s">
        <v>481</v>
      </c>
      <c r="J115" s="58">
        <v>3.6</v>
      </c>
      <c r="K115" s="23" t="s">
        <v>487</v>
      </c>
      <c r="L115" s="58">
        <v>3.6</v>
      </c>
    </row>
    <row r="116" spans="1:13" s="2" customFormat="1" ht="48" customHeight="1">
      <c r="A116" s="18">
        <v>12</v>
      </c>
      <c r="B116" s="151"/>
      <c r="C116" s="47" t="s">
        <v>477</v>
      </c>
      <c r="D116" s="23" t="s">
        <v>492</v>
      </c>
      <c r="E116" s="58" t="s">
        <v>479</v>
      </c>
      <c r="F116" s="23">
        <v>60</v>
      </c>
      <c r="G116" s="23" t="s">
        <v>493</v>
      </c>
      <c r="H116" s="23" t="s">
        <v>100</v>
      </c>
      <c r="I116" s="67" t="s">
        <v>481</v>
      </c>
      <c r="J116" s="58">
        <v>1.8</v>
      </c>
      <c r="K116" s="23" t="s">
        <v>452</v>
      </c>
      <c r="L116" s="58">
        <v>1.8</v>
      </c>
    </row>
    <row r="117" spans="1:13" s="2" customFormat="1" ht="48" customHeight="1">
      <c r="A117" s="18">
        <v>13</v>
      </c>
      <c r="B117" s="151"/>
      <c r="C117" s="47" t="s">
        <v>477</v>
      </c>
      <c r="D117" s="23" t="s">
        <v>494</v>
      </c>
      <c r="E117" s="58" t="s">
        <v>479</v>
      </c>
      <c r="F117" s="23">
        <v>140</v>
      </c>
      <c r="G117" s="23" t="s">
        <v>495</v>
      </c>
      <c r="H117" s="23" t="s">
        <v>95</v>
      </c>
      <c r="I117" s="67" t="s">
        <v>481</v>
      </c>
      <c r="J117" s="58">
        <v>4.3</v>
      </c>
      <c r="K117" s="23" t="s">
        <v>452</v>
      </c>
      <c r="L117" s="58">
        <v>4.3</v>
      </c>
    </row>
    <row r="118" spans="1:13" s="2" customFormat="1" ht="48" customHeight="1">
      <c r="A118" s="18">
        <v>14</v>
      </c>
      <c r="B118" s="150"/>
      <c r="C118" s="47" t="s">
        <v>477</v>
      </c>
      <c r="D118" s="23" t="s">
        <v>496</v>
      </c>
      <c r="E118" s="58" t="s">
        <v>479</v>
      </c>
      <c r="F118" s="23">
        <v>80</v>
      </c>
      <c r="G118" s="23" t="s">
        <v>483</v>
      </c>
      <c r="H118" s="59" t="s">
        <v>497</v>
      </c>
      <c r="I118" s="58" t="s">
        <v>481</v>
      </c>
      <c r="J118" s="58">
        <v>3</v>
      </c>
      <c r="K118" s="23" t="s">
        <v>452</v>
      </c>
      <c r="L118" s="58">
        <v>3</v>
      </c>
    </row>
    <row r="119" spans="1:13" s="2" customFormat="1" ht="48" customHeight="1">
      <c r="A119" s="18">
        <v>15</v>
      </c>
      <c r="B119" s="26" t="s">
        <v>498</v>
      </c>
      <c r="C119" s="26" t="s">
        <v>499</v>
      </c>
      <c r="D119" s="26" t="s">
        <v>500</v>
      </c>
      <c r="E119" s="26" t="s">
        <v>501</v>
      </c>
      <c r="F119" s="23" t="s">
        <v>502</v>
      </c>
      <c r="G119" s="23" t="s">
        <v>503</v>
      </c>
      <c r="H119" s="22" t="s">
        <v>34</v>
      </c>
      <c r="I119" s="23" t="s">
        <v>504</v>
      </c>
      <c r="J119" s="23">
        <v>9.6</v>
      </c>
      <c r="K119" s="23" t="s">
        <v>452</v>
      </c>
      <c r="L119" s="23">
        <v>9.6</v>
      </c>
    </row>
    <row r="120" spans="1:13" s="2" customFormat="1" ht="48" customHeight="1">
      <c r="A120" s="18">
        <v>16</v>
      </c>
      <c r="B120" s="26" t="s">
        <v>505</v>
      </c>
      <c r="C120" s="26" t="s">
        <v>506</v>
      </c>
      <c r="D120" s="26" t="s">
        <v>506</v>
      </c>
      <c r="E120" s="26" t="s">
        <v>507</v>
      </c>
      <c r="F120" s="26">
        <v>50</v>
      </c>
      <c r="G120" s="23" t="s">
        <v>508</v>
      </c>
      <c r="H120" s="22" t="s">
        <v>34</v>
      </c>
      <c r="I120" s="23" t="s">
        <v>504</v>
      </c>
      <c r="J120" s="23">
        <v>4</v>
      </c>
      <c r="K120" s="23" t="s">
        <v>452</v>
      </c>
      <c r="L120" s="23">
        <v>4</v>
      </c>
    </row>
    <row r="121" spans="1:13" s="2" customFormat="1" ht="48" customHeight="1">
      <c r="A121" s="142">
        <v>17</v>
      </c>
      <c r="B121" s="142" t="s">
        <v>509</v>
      </c>
      <c r="C121" s="51" t="s">
        <v>510</v>
      </c>
      <c r="D121" s="51" t="s">
        <v>511</v>
      </c>
      <c r="E121" s="51" t="s">
        <v>512</v>
      </c>
      <c r="F121" s="51">
        <v>85</v>
      </c>
      <c r="G121" s="51" t="s">
        <v>513</v>
      </c>
      <c r="H121" s="51" t="s">
        <v>450</v>
      </c>
      <c r="I121" s="51" t="s">
        <v>514</v>
      </c>
      <c r="J121" s="68">
        <v>9.5</v>
      </c>
      <c r="K121" s="68" t="s">
        <v>452</v>
      </c>
      <c r="L121" s="68">
        <v>9.5</v>
      </c>
      <c r="M121" s="145" t="s">
        <v>515</v>
      </c>
    </row>
    <row r="122" spans="1:13" s="2" customFormat="1" ht="48" customHeight="1">
      <c r="A122" s="143"/>
      <c r="B122" s="143"/>
      <c r="C122" s="51" t="s">
        <v>510</v>
      </c>
      <c r="D122" s="51" t="s">
        <v>511</v>
      </c>
      <c r="E122" s="51" t="s">
        <v>512</v>
      </c>
      <c r="F122" s="51">
        <v>85</v>
      </c>
      <c r="G122" s="51" t="s">
        <v>516</v>
      </c>
      <c r="H122" s="51" t="s">
        <v>450</v>
      </c>
      <c r="I122" s="51" t="s">
        <v>514</v>
      </c>
      <c r="J122" s="68">
        <v>9.5</v>
      </c>
      <c r="K122" s="68" t="s">
        <v>452</v>
      </c>
      <c r="L122" s="68">
        <v>9.5</v>
      </c>
      <c r="M122" s="146"/>
    </row>
    <row r="123" spans="1:13" s="2" customFormat="1" ht="48" customHeight="1">
      <c r="A123" s="143"/>
      <c r="B123" s="143"/>
      <c r="C123" s="51" t="s">
        <v>510</v>
      </c>
      <c r="D123" s="51" t="s">
        <v>511</v>
      </c>
      <c r="E123" s="51" t="s">
        <v>512</v>
      </c>
      <c r="F123" s="51">
        <v>80</v>
      </c>
      <c r="G123" s="51" t="s">
        <v>517</v>
      </c>
      <c r="H123" s="51" t="s">
        <v>450</v>
      </c>
      <c r="I123" s="51" t="s">
        <v>514</v>
      </c>
      <c r="J123" s="68">
        <v>9</v>
      </c>
      <c r="K123" s="68" t="s">
        <v>452</v>
      </c>
      <c r="L123" s="68">
        <v>9</v>
      </c>
      <c r="M123" s="146"/>
    </row>
    <row r="124" spans="1:13" s="2" customFormat="1" ht="48" customHeight="1">
      <c r="A124" s="143"/>
      <c r="B124" s="143"/>
      <c r="C124" s="51" t="s">
        <v>510</v>
      </c>
      <c r="D124" s="51" t="s">
        <v>511</v>
      </c>
      <c r="E124" s="51" t="s">
        <v>512</v>
      </c>
      <c r="F124" s="51">
        <v>50</v>
      </c>
      <c r="G124" s="51" t="s">
        <v>518</v>
      </c>
      <c r="H124" s="51" t="s">
        <v>450</v>
      </c>
      <c r="I124" s="51" t="s">
        <v>514</v>
      </c>
      <c r="J124" s="68">
        <v>6</v>
      </c>
      <c r="K124" s="68" t="s">
        <v>452</v>
      </c>
      <c r="L124" s="68">
        <v>6</v>
      </c>
      <c r="M124" s="146"/>
    </row>
    <row r="125" spans="1:13" s="2" customFormat="1" ht="48" customHeight="1">
      <c r="A125" s="143"/>
      <c r="B125" s="143"/>
      <c r="C125" s="51" t="s">
        <v>510</v>
      </c>
      <c r="D125" s="51" t="s">
        <v>511</v>
      </c>
      <c r="E125" s="51" t="s">
        <v>512</v>
      </c>
      <c r="F125" s="51">
        <v>50</v>
      </c>
      <c r="G125" s="51" t="s">
        <v>519</v>
      </c>
      <c r="H125" s="51" t="s">
        <v>520</v>
      </c>
      <c r="I125" s="51" t="s">
        <v>514</v>
      </c>
      <c r="J125" s="68">
        <v>9</v>
      </c>
      <c r="K125" s="68" t="s">
        <v>452</v>
      </c>
      <c r="L125" s="68">
        <v>9</v>
      </c>
      <c r="M125" s="146"/>
    </row>
    <row r="126" spans="1:13" s="2" customFormat="1" ht="48" customHeight="1">
      <c r="A126" s="143"/>
      <c r="B126" s="143"/>
      <c r="C126" s="51" t="s">
        <v>510</v>
      </c>
      <c r="D126" s="51" t="s">
        <v>511</v>
      </c>
      <c r="E126" s="51" t="s">
        <v>512</v>
      </c>
      <c r="F126" s="51">
        <v>50</v>
      </c>
      <c r="G126" s="51" t="s">
        <v>521</v>
      </c>
      <c r="H126" s="51" t="s">
        <v>520</v>
      </c>
      <c r="I126" s="51" t="s">
        <v>514</v>
      </c>
      <c r="J126" s="68">
        <v>9</v>
      </c>
      <c r="K126" s="68" t="s">
        <v>452</v>
      </c>
      <c r="L126" s="68">
        <v>9</v>
      </c>
      <c r="M126" s="147"/>
    </row>
    <row r="127" spans="1:13" s="2" customFormat="1" ht="48" customHeight="1">
      <c r="A127" s="143"/>
      <c r="B127" s="143"/>
      <c r="C127" s="51" t="s">
        <v>522</v>
      </c>
      <c r="D127" s="51" t="s">
        <v>523</v>
      </c>
      <c r="E127" s="51" t="s">
        <v>524</v>
      </c>
      <c r="F127" s="51">
        <v>56</v>
      </c>
      <c r="G127" s="60" t="s">
        <v>525</v>
      </c>
      <c r="H127" s="61" t="s">
        <v>520</v>
      </c>
      <c r="I127" s="51" t="s">
        <v>526</v>
      </c>
      <c r="J127" s="68">
        <v>10</v>
      </c>
      <c r="K127" s="68" t="s">
        <v>487</v>
      </c>
      <c r="L127" s="68">
        <v>10</v>
      </c>
      <c r="M127" s="70"/>
    </row>
    <row r="128" spans="1:13" s="2" customFormat="1" ht="48" customHeight="1">
      <c r="A128" s="143"/>
      <c r="B128" s="143"/>
      <c r="C128" s="51" t="s">
        <v>522</v>
      </c>
      <c r="D128" s="51" t="s">
        <v>523</v>
      </c>
      <c r="E128" s="51" t="s">
        <v>524</v>
      </c>
      <c r="F128" s="51">
        <v>56</v>
      </c>
      <c r="G128" s="60" t="s">
        <v>525</v>
      </c>
      <c r="H128" s="61" t="s">
        <v>520</v>
      </c>
      <c r="I128" s="51" t="s">
        <v>526</v>
      </c>
      <c r="J128" s="68">
        <v>10</v>
      </c>
      <c r="K128" s="68" t="s">
        <v>487</v>
      </c>
      <c r="L128" s="68">
        <v>10</v>
      </c>
      <c r="M128" s="70"/>
    </row>
    <row r="129" spans="1:13" s="2" customFormat="1" ht="48" customHeight="1">
      <c r="A129" s="143"/>
      <c r="B129" s="143"/>
      <c r="C129" s="51" t="s">
        <v>522</v>
      </c>
      <c r="D129" s="51" t="s">
        <v>523</v>
      </c>
      <c r="E129" s="51" t="s">
        <v>524</v>
      </c>
      <c r="F129" s="51">
        <v>56</v>
      </c>
      <c r="G129" s="60" t="s">
        <v>525</v>
      </c>
      <c r="H129" s="61" t="s">
        <v>520</v>
      </c>
      <c r="I129" s="51" t="s">
        <v>526</v>
      </c>
      <c r="J129" s="68">
        <v>10</v>
      </c>
      <c r="K129" s="68" t="s">
        <v>487</v>
      </c>
      <c r="L129" s="68">
        <v>10</v>
      </c>
      <c r="M129" s="70"/>
    </row>
    <row r="130" spans="1:13" s="2" customFormat="1" ht="48" customHeight="1">
      <c r="A130" s="143"/>
      <c r="B130" s="143"/>
      <c r="C130" s="51" t="s">
        <v>527</v>
      </c>
      <c r="D130" s="51" t="s">
        <v>528</v>
      </c>
      <c r="E130" s="68" t="s">
        <v>529</v>
      </c>
      <c r="F130" s="51">
        <v>50</v>
      </c>
      <c r="G130" s="51" t="s">
        <v>530</v>
      </c>
      <c r="H130" s="51" t="s">
        <v>450</v>
      </c>
      <c r="I130" s="83" t="s">
        <v>531</v>
      </c>
      <c r="J130" s="68">
        <v>15</v>
      </c>
      <c r="K130" s="68" t="s">
        <v>452</v>
      </c>
      <c r="L130" s="68">
        <v>15</v>
      </c>
      <c r="M130" s="159"/>
    </row>
    <row r="131" spans="1:13" s="2" customFormat="1" ht="48" customHeight="1">
      <c r="A131" s="144"/>
      <c r="B131" s="144"/>
      <c r="C131" s="51" t="s">
        <v>527</v>
      </c>
      <c r="D131" s="51" t="s">
        <v>528</v>
      </c>
      <c r="E131" s="68" t="s">
        <v>529</v>
      </c>
      <c r="F131" s="51">
        <v>50</v>
      </c>
      <c r="G131" s="51" t="s">
        <v>530</v>
      </c>
      <c r="H131" s="51" t="s">
        <v>450</v>
      </c>
      <c r="I131" s="51" t="s">
        <v>531</v>
      </c>
      <c r="J131" s="68">
        <v>15</v>
      </c>
      <c r="K131" s="68" t="s">
        <v>452</v>
      </c>
      <c r="L131" s="68">
        <v>15</v>
      </c>
      <c r="M131" s="160"/>
    </row>
    <row r="132" spans="1:13" s="90" customFormat="1" ht="48" customHeight="1">
      <c r="A132" s="142">
        <v>18</v>
      </c>
      <c r="B132" s="142" t="s">
        <v>532</v>
      </c>
      <c r="C132" s="51" t="s">
        <v>533</v>
      </c>
      <c r="D132" s="51" t="s">
        <v>534</v>
      </c>
      <c r="E132" s="61" t="s">
        <v>535</v>
      </c>
      <c r="F132" s="61">
        <v>35</v>
      </c>
      <c r="G132" s="51" t="s">
        <v>536</v>
      </c>
      <c r="H132" s="51" t="s">
        <v>537</v>
      </c>
      <c r="I132" s="51" t="s">
        <v>538</v>
      </c>
      <c r="J132" s="68">
        <v>9.9</v>
      </c>
      <c r="K132" s="68" t="s">
        <v>452</v>
      </c>
      <c r="L132" s="68">
        <v>9.9</v>
      </c>
      <c r="M132" s="161"/>
    </row>
    <row r="133" spans="1:13" s="90" customFormat="1" ht="48" customHeight="1">
      <c r="A133" s="143"/>
      <c r="B133" s="143"/>
      <c r="C133" s="51" t="s">
        <v>533</v>
      </c>
      <c r="D133" s="51" t="s">
        <v>539</v>
      </c>
      <c r="E133" s="61" t="s">
        <v>535</v>
      </c>
      <c r="F133" s="61">
        <v>35</v>
      </c>
      <c r="G133" s="51" t="s">
        <v>540</v>
      </c>
      <c r="H133" s="51" t="s">
        <v>541</v>
      </c>
      <c r="I133" s="51" t="s">
        <v>538</v>
      </c>
      <c r="J133" s="84">
        <v>9.1999999999999993</v>
      </c>
      <c r="K133" s="68" t="s">
        <v>452</v>
      </c>
      <c r="L133" s="84">
        <v>9.1999999999999993</v>
      </c>
      <c r="M133" s="161"/>
    </row>
    <row r="134" spans="1:13" s="90" customFormat="1" ht="48" customHeight="1">
      <c r="A134" s="143"/>
      <c r="B134" s="143"/>
      <c r="C134" s="51" t="s">
        <v>533</v>
      </c>
      <c r="D134" s="51" t="s">
        <v>542</v>
      </c>
      <c r="E134" s="61" t="s">
        <v>535</v>
      </c>
      <c r="F134" s="61">
        <v>35</v>
      </c>
      <c r="G134" s="51" t="s">
        <v>543</v>
      </c>
      <c r="H134" s="51" t="s">
        <v>544</v>
      </c>
      <c r="I134" s="51" t="s">
        <v>538</v>
      </c>
      <c r="J134" s="84">
        <v>9.1</v>
      </c>
      <c r="K134" s="68" t="s">
        <v>452</v>
      </c>
      <c r="L134" s="84">
        <v>9.1</v>
      </c>
      <c r="M134" s="161"/>
    </row>
    <row r="135" spans="1:13" s="90" customFormat="1" ht="48" customHeight="1">
      <c r="A135" s="143"/>
      <c r="B135" s="143"/>
      <c r="C135" s="100" t="s">
        <v>533</v>
      </c>
      <c r="D135" s="73" t="s">
        <v>545</v>
      </c>
      <c r="E135" s="103" t="s">
        <v>535</v>
      </c>
      <c r="F135" s="103">
        <v>35</v>
      </c>
      <c r="G135" s="73" t="s">
        <v>546</v>
      </c>
      <c r="H135" s="73" t="s">
        <v>547</v>
      </c>
      <c r="I135" s="51" t="s">
        <v>538</v>
      </c>
      <c r="J135" s="69">
        <v>9</v>
      </c>
      <c r="K135" s="50" t="s">
        <v>452</v>
      </c>
      <c r="L135" s="69">
        <v>9</v>
      </c>
      <c r="M135" s="161"/>
    </row>
    <row r="136" spans="1:13" s="90" customFormat="1" ht="48" customHeight="1">
      <c r="A136" s="143"/>
      <c r="B136" s="143"/>
      <c r="C136" s="51" t="s">
        <v>533</v>
      </c>
      <c r="D136" s="51" t="s">
        <v>548</v>
      </c>
      <c r="E136" s="84" t="s">
        <v>535</v>
      </c>
      <c r="F136" s="61">
        <v>35</v>
      </c>
      <c r="G136" s="51" t="s">
        <v>549</v>
      </c>
      <c r="H136" s="51" t="s">
        <v>544</v>
      </c>
      <c r="I136" s="51" t="s">
        <v>538</v>
      </c>
      <c r="J136" s="84">
        <v>9.1</v>
      </c>
      <c r="K136" s="68" t="s">
        <v>452</v>
      </c>
      <c r="L136" s="84">
        <v>9.1</v>
      </c>
      <c r="M136" s="88"/>
    </row>
    <row r="137" spans="1:13" s="90" customFormat="1" ht="48" customHeight="1">
      <c r="A137" s="143"/>
      <c r="B137" s="143"/>
      <c r="C137" s="51" t="s">
        <v>533</v>
      </c>
      <c r="D137" s="51" t="s">
        <v>550</v>
      </c>
      <c r="E137" s="84" t="s">
        <v>535</v>
      </c>
      <c r="F137" s="61">
        <v>35</v>
      </c>
      <c r="G137" s="51" t="s">
        <v>551</v>
      </c>
      <c r="H137" s="51" t="s">
        <v>552</v>
      </c>
      <c r="I137" s="51" t="s">
        <v>538</v>
      </c>
      <c r="J137" s="84">
        <v>9.3000000000000007</v>
      </c>
      <c r="K137" s="68" t="s">
        <v>452</v>
      </c>
      <c r="L137" s="84">
        <v>9.3000000000000007</v>
      </c>
      <c r="M137" s="88"/>
    </row>
    <row r="138" spans="1:13" s="90" customFormat="1" ht="48" customHeight="1">
      <c r="A138" s="143"/>
      <c r="B138" s="143"/>
      <c r="C138" s="51" t="s">
        <v>533</v>
      </c>
      <c r="D138" s="51" t="s">
        <v>553</v>
      </c>
      <c r="E138" s="84" t="s">
        <v>535</v>
      </c>
      <c r="F138" s="61">
        <v>35</v>
      </c>
      <c r="G138" s="51" t="s">
        <v>554</v>
      </c>
      <c r="H138" s="51" t="s">
        <v>555</v>
      </c>
      <c r="I138" s="51" t="s">
        <v>538</v>
      </c>
      <c r="J138" s="84">
        <v>6</v>
      </c>
      <c r="K138" s="68" t="s">
        <v>452</v>
      </c>
      <c r="L138" s="84">
        <v>6</v>
      </c>
      <c r="M138" s="88"/>
    </row>
    <row r="139" spans="1:13" s="90" customFormat="1" ht="48" customHeight="1">
      <c r="A139" s="143"/>
      <c r="B139" s="143"/>
      <c r="C139" s="51" t="s">
        <v>533</v>
      </c>
      <c r="D139" s="51" t="s">
        <v>553</v>
      </c>
      <c r="E139" s="84" t="s">
        <v>535</v>
      </c>
      <c r="F139" s="61">
        <v>35</v>
      </c>
      <c r="G139" s="51" t="s">
        <v>556</v>
      </c>
      <c r="H139" s="51" t="s">
        <v>555</v>
      </c>
      <c r="I139" s="51" t="s">
        <v>538</v>
      </c>
      <c r="J139" s="84">
        <v>6</v>
      </c>
      <c r="K139" s="68" t="s">
        <v>452</v>
      </c>
      <c r="L139" s="84">
        <v>6</v>
      </c>
      <c r="M139" s="88"/>
    </row>
    <row r="140" spans="1:13" s="90" customFormat="1" ht="48" customHeight="1">
      <c r="A140" s="143"/>
      <c r="B140" s="143"/>
      <c r="C140" s="51" t="s">
        <v>533</v>
      </c>
      <c r="D140" s="51" t="s">
        <v>553</v>
      </c>
      <c r="E140" s="84" t="s">
        <v>535</v>
      </c>
      <c r="F140" s="61">
        <v>35</v>
      </c>
      <c r="G140" s="51" t="s">
        <v>556</v>
      </c>
      <c r="H140" s="51" t="s">
        <v>555</v>
      </c>
      <c r="I140" s="51" t="s">
        <v>538</v>
      </c>
      <c r="J140" s="84">
        <v>6</v>
      </c>
      <c r="K140" s="68" t="s">
        <v>452</v>
      </c>
      <c r="L140" s="84">
        <v>6</v>
      </c>
      <c r="M140" s="88"/>
    </row>
    <row r="141" spans="1:13" s="90" customFormat="1" ht="48" customHeight="1">
      <c r="A141" s="143"/>
      <c r="B141" s="143"/>
      <c r="C141" s="51" t="s">
        <v>533</v>
      </c>
      <c r="D141" s="74" t="s">
        <v>557</v>
      </c>
      <c r="E141" s="84" t="s">
        <v>535</v>
      </c>
      <c r="F141" s="61">
        <v>35</v>
      </c>
      <c r="G141" s="51" t="s">
        <v>558</v>
      </c>
      <c r="H141" s="51" t="s">
        <v>559</v>
      </c>
      <c r="I141" s="51" t="s">
        <v>538</v>
      </c>
      <c r="J141" s="84">
        <v>9.1999999999999993</v>
      </c>
      <c r="K141" s="68" t="s">
        <v>452</v>
      </c>
      <c r="L141" s="84">
        <v>9.1999999999999993</v>
      </c>
      <c r="M141" s="88"/>
    </row>
    <row r="142" spans="1:13" s="90" customFormat="1" ht="48" customHeight="1">
      <c r="A142" s="143"/>
      <c r="B142" s="143"/>
      <c r="C142" s="51" t="s">
        <v>533</v>
      </c>
      <c r="D142" s="51" t="s">
        <v>560</v>
      </c>
      <c r="E142" s="84" t="s">
        <v>535</v>
      </c>
      <c r="F142" s="61">
        <v>35</v>
      </c>
      <c r="G142" s="51" t="s">
        <v>561</v>
      </c>
      <c r="H142" s="51" t="s">
        <v>562</v>
      </c>
      <c r="I142" s="51" t="s">
        <v>538</v>
      </c>
      <c r="J142" s="84">
        <v>12.6</v>
      </c>
      <c r="K142" s="68" t="s">
        <v>452</v>
      </c>
      <c r="L142" s="84">
        <v>12.6</v>
      </c>
      <c r="M142" s="88"/>
    </row>
    <row r="143" spans="1:13" s="90" customFormat="1" ht="48" customHeight="1">
      <c r="A143" s="143"/>
      <c r="B143" s="143"/>
      <c r="C143" s="51" t="s">
        <v>533</v>
      </c>
      <c r="D143" s="51" t="s">
        <v>563</v>
      </c>
      <c r="E143" s="84" t="s">
        <v>535</v>
      </c>
      <c r="F143" s="61">
        <v>35</v>
      </c>
      <c r="G143" s="51" t="s">
        <v>564</v>
      </c>
      <c r="H143" s="51" t="s">
        <v>565</v>
      </c>
      <c r="I143" s="51" t="s">
        <v>538</v>
      </c>
      <c r="J143" s="84">
        <v>12.3</v>
      </c>
      <c r="K143" s="68" t="s">
        <v>452</v>
      </c>
      <c r="L143" s="84">
        <v>12.3</v>
      </c>
      <c r="M143" s="88"/>
    </row>
    <row r="144" spans="1:13" s="90" customFormat="1" ht="48" customHeight="1">
      <c r="A144" s="144"/>
      <c r="B144" s="144"/>
      <c r="C144" s="51" t="s">
        <v>533</v>
      </c>
      <c r="D144" s="51" t="s">
        <v>563</v>
      </c>
      <c r="E144" s="84" t="s">
        <v>535</v>
      </c>
      <c r="F144" s="61">
        <v>35</v>
      </c>
      <c r="G144" s="51" t="s">
        <v>566</v>
      </c>
      <c r="H144" s="51" t="s">
        <v>565</v>
      </c>
      <c r="I144" s="51" t="s">
        <v>538</v>
      </c>
      <c r="J144" s="84">
        <v>12.3</v>
      </c>
      <c r="K144" s="68" t="s">
        <v>452</v>
      </c>
      <c r="L144" s="84">
        <v>12.3</v>
      </c>
      <c r="M144" s="88"/>
    </row>
    <row r="145" spans="1:13" s="91" customFormat="1" ht="48" customHeight="1">
      <c r="A145" s="145">
        <v>19</v>
      </c>
      <c r="B145" s="145" t="s">
        <v>567</v>
      </c>
      <c r="C145" s="61" t="s">
        <v>568</v>
      </c>
      <c r="D145" s="61" t="s">
        <v>569</v>
      </c>
      <c r="E145" s="61" t="s">
        <v>570</v>
      </c>
      <c r="F145" s="61">
        <v>60</v>
      </c>
      <c r="G145" s="61" t="s">
        <v>571</v>
      </c>
      <c r="H145" s="61" t="s">
        <v>239</v>
      </c>
      <c r="I145" s="61" t="s">
        <v>572</v>
      </c>
      <c r="J145" s="84">
        <v>7</v>
      </c>
      <c r="K145" s="84" t="s">
        <v>452</v>
      </c>
      <c r="L145" s="84">
        <v>7</v>
      </c>
      <c r="M145" s="161"/>
    </row>
    <row r="146" spans="1:13" s="91" customFormat="1" ht="48" customHeight="1">
      <c r="A146" s="146"/>
      <c r="B146" s="146"/>
      <c r="C146" s="61" t="s">
        <v>573</v>
      </c>
      <c r="D146" s="61" t="s">
        <v>569</v>
      </c>
      <c r="E146" s="61" t="s">
        <v>574</v>
      </c>
      <c r="F146" s="61">
        <v>80</v>
      </c>
      <c r="G146" s="61" t="s">
        <v>575</v>
      </c>
      <c r="H146" s="61" t="s">
        <v>239</v>
      </c>
      <c r="I146" s="61" t="s">
        <v>576</v>
      </c>
      <c r="J146" s="84">
        <v>6.5</v>
      </c>
      <c r="K146" s="84" t="s">
        <v>452</v>
      </c>
      <c r="L146" s="84">
        <v>6.5</v>
      </c>
      <c r="M146" s="161"/>
    </row>
    <row r="147" spans="1:13" s="91" customFormat="1" ht="48" customHeight="1">
      <c r="A147" s="146"/>
      <c r="B147" s="146"/>
      <c r="C147" s="61" t="s">
        <v>573</v>
      </c>
      <c r="D147" s="61" t="s">
        <v>569</v>
      </c>
      <c r="E147" s="61" t="s">
        <v>574</v>
      </c>
      <c r="F147" s="61">
        <v>80</v>
      </c>
      <c r="G147" s="61" t="s">
        <v>577</v>
      </c>
      <c r="H147" s="61" t="s">
        <v>239</v>
      </c>
      <c r="I147" s="61" t="s">
        <v>576</v>
      </c>
      <c r="J147" s="84">
        <v>6.5</v>
      </c>
      <c r="K147" s="84" t="s">
        <v>452</v>
      </c>
      <c r="L147" s="84">
        <v>6.5</v>
      </c>
      <c r="M147" s="161"/>
    </row>
    <row r="148" spans="1:13" s="91" customFormat="1" ht="48" customHeight="1">
      <c r="A148" s="146"/>
      <c r="B148" s="146"/>
      <c r="C148" s="61" t="s">
        <v>578</v>
      </c>
      <c r="D148" s="61" t="s">
        <v>579</v>
      </c>
      <c r="E148" s="61" t="s">
        <v>580</v>
      </c>
      <c r="F148" s="61">
        <v>80</v>
      </c>
      <c r="G148" s="61" t="s">
        <v>581</v>
      </c>
      <c r="H148" s="61" t="s">
        <v>186</v>
      </c>
      <c r="I148" s="61" t="s">
        <v>582</v>
      </c>
      <c r="J148" s="84">
        <v>7</v>
      </c>
      <c r="K148" s="84" t="s">
        <v>452</v>
      </c>
      <c r="L148" s="84">
        <v>7</v>
      </c>
      <c r="M148" s="161"/>
    </row>
    <row r="149" spans="1:13" s="91" customFormat="1" ht="48" customHeight="1">
      <c r="A149" s="146"/>
      <c r="B149" s="146"/>
      <c r="C149" s="61" t="s">
        <v>578</v>
      </c>
      <c r="D149" s="61" t="s">
        <v>579</v>
      </c>
      <c r="E149" s="61" t="s">
        <v>580</v>
      </c>
      <c r="F149" s="61">
        <v>80</v>
      </c>
      <c r="G149" s="61" t="s">
        <v>583</v>
      </c>
      <c r="H149" s="61" t="s">
        <v>584</v>
      </c>
      <c r="I149" s="61" t="s">
        <v>582</v>
      </c>
      <c r="J149" s="84">
        <v>7</v>
      </c>
      <c r="K149" s="84" t="s">
        <v>452</v>
      </c>
      <c r="L149" s="84">
        <v>7</v>
      </c>
      <c r="M149" s="161"/>
    </row>
    <row r="150" spans="1:13" s="91" customFormat="1" ht="48" customHeight="1">
      <c r="A150" s="147"/>
      <c r="B150" s="147"/>
      <c r="C150" s="61" t="s">
        <v>585</v>
      </c>
      <c r="D150" s="61" t="s">
        <v>586</v>
      </c>
      <c r="E150" s="61" t="s">
        <v>587</v>
      </c>
      <c r="F150" s="61">
        <v>60</v>
      </c>
      <c r="G150" s="61" t="s">
        <v>588</v>
      </c>
      <c r="H150" s="61" t="s">
        <v>239</v>
      </c>
      <c r="I150" s="61" t="s">
        <v>572</v>
      </c>
      <c r="J150" s="84">
        <v>6</v>
      </c>
      <c r="K150" s="84" t="s">
        <v>452</v>
      </c>
      <c r="L150" s="84">
        <v>6</v>
      </c>
      <c r="M150" s="161"/>
    </row>
    <row r="151" spans="1:13" s="1" customFormat="1" ht="48" customHeight="1">
      <c r="A151" s="15">
        <v>15</v>
      </c>
      <c r="B151" s="16" t="s">
        <v>589</v>
      </c>
      <c r="C151" s="16" t="s">
        <v>23</v>
      </c>
      <c r="D151" s="16"/>
      <c r="E151" s="16"/>
      <c r="F151" s="93"/>
      <c r="G151" s="93"/>
      <c r="H151" s="93"/>
      <c r="I151" s="16"/>
      <c r="J151" s="93"/>
      <c r="K151" s="104"/>
      <c r="L151" s="93"/>
    </row>
    <row r="152" spans="1:13" s="2" customFormat="1" ht="48" customHeight="1">
      <c r="A152" s="15">
        <v>16</v>
      </c>
      <c r="B152" s="16" t="s">
        <v>590</v>
      </c>
      <c r="C152" s="17" t="s">
        <v>48</v>
      </c>
      <c r="E152" s="25"/>
      <c r="F152" s="93">
        <f>SUM(F153)</f>
        <v>80</v>
      </c>
      <c r="G152" s="93"/>
      <c r="H152" s="93"/>
      <c r="I152" s="93"/>
      <c r="J152" s="93">
        <f>SUM(J153)</f>
        <v>3.2</v>
      </c>
      <c r="K152" s="93"/>
      <c r="L152" s="93">
        <f>SUM(L153)</f>
        <v>2.5299999999999998</v>
      </c>
      <c r="M152" s="38"/>
    </row>
    <row r="153" spans="1:13" s="2" customFormat="1" ht="48" customHeight="1">
      <c r="A153" s="18"/>
      <c r="B153" s="22"/>
      <c r="C153" s="26" t="s">
        <v>591</v>
      </c>
      <c r="D153" s="76" t="s">
        <v>592</v>
      </c>
      <c r="E153" s="26" t="s">
        <v>593</v>
      </c>
      <c r="F153" s="18">
        <v>80</v>
      </c>
      <c r="G153" s="25" t="s">
        <v>594</v>
      </c>
      <c r="H153" s="18" t="s">
        <v>34</v>
      </c>
      <c r="I153" s="26" t="s">
        <v>595</v>
      </c>
      <c r="J153" s="18">
        <v>3.2</v>
      </c>
      <c r="K153" s="25" t="s">
        <v>596</v>
      </c>
      <c r="L153" s="18">
        <v>2.5299999999999998</v>
      </c>
      <c r="M153" s="89"/>
    </row>
    <row r="154" spans="1:13" s="1" customFormat="1" ht="48" customHeight="1">
      <c r="A154" s="15">
        <v>17</v>
      </c>
      <c r="B154" s="16" t="s">
        <v>597</v>
      </c>
      <c r="C154" s="17" t="s">
        <v>48</v>
      </c>
      <c r="D154" s="16"/>
      <c r="E154" s="16"/>
      <c r="F154" s="93">
        <f>SUM(F155)</f>
        <v>70</v>
      </c>
      <c r="G154" s="93"/>
      <c r="H154" s="93"/>
      <c r="I154" s="93"/>
      <c r="J154" s="93">
        <f>SUM(J155)</f>
        <v>1.5</v>
      </c>
      <c r="K154" s="93"/>
      <c r="L154" s="93">
        <f>SUM(L155)</f>
        <v>1.5</v>
      </c>
      <c r="M154" s="38"/>
    </row>
    <row r="155" spans="1:13" s="2" customFormat="1" ht="48" customHeight="1">
      <c r="A155" s="18"/>
      <c r="B155" s="22"/>
      <c r="C155" s="26" t="s">
        <v>598</v>
      </c>
      <c r="D155" s="26" t="s">
        <v>599</v>
      </c>
      <c r="E155" s="26" t="s">
        <v>600</v>
      </c>
      <c r="F155" s="23">
        <v>70</v>
      </c>
      <c r="G155" s="26" t="s">
        <v>601</v>
      </c>
      <c r="H155" s="23" t="s">
        <v>450</v>
      </c>
      <c r="I155" s="26" t="s">
        <v>602</v>
      </c>
      <c r="J155" s="23">
        <v>1.5</v>
      </c>
      <c r="K155" s="26" t="s">
        <v>603</v>
      </c>
      <c r="L155" s="23">
        <v>1.5</v>
      </c>
    </row>
    <row r="156" spans="1:13" s="2" customFormat="1" ht="48" customHeight="1">
      <c r="A156" s="15">
        <v>18</v>
      </c>
      <c r="B156" s="16" t="s">
        <v>604</v>
      </c>
      <c r="C156" s="17" t="s">
        <v>48</v>
      </c>
      <c r="D156" s="22"/>
      <c r="E156" s="22"/>
      <c r="F156" s="93">
        <f>SUM(F157:F159)</f>
        <v>440</v>
      </c>
      <c r="G156" s="93"/>
      <c r="H156" s="93"/>
      <c r="I156" s="93"/>
      <c r="J156" s="93">
        <f>SUM(J157:J159)</f>
        <v>53.84</v>
      </c>
      <c r="K156" s="93"/>
      <c r="L156" s="93">
        <f>SUM(L157:L159)</f>
        <v>53.84</v>
      </c>
      <c r="M156" s="1" t="s">
        <v>605</v>
      </c>
    </row>
    <row r="157" spans="1:13" s="2" customFormat="1" ht="48" customHeight="1">
      <c r="A157" s="18"/>
      <c r="B157" s="22"/>
      <c r="C157" s="26" t="s">
        <v>606</v>
      </c>
      <c r="D157" s="26" t="s">
        <v>607</v>
      </c>
      <c r="E157" s="26" t="s">
        <v>608</v>
      </c>
      <c r="F157" s="23">
        <v>300</v>
      </c>
      <c r="G157" s="26" t="s">
        <v>609</v>
      </c>
      <c r="H157" s="23" t="s">
        <v>34</v>
      </c>
      <c r="I157" s="26" t="s">
        <v>610</v>
      </c>
      <c r="J157" s="23">
        <v>50</v>
      </c>
      <c r="K157" s="26" t="s">
        <v>611</v>
      </c>
      <c r="L157" s="23">
        <v>50</v>
      </c>
    </row>
    <row r="158" spans="1:13" s="2" customFormat="1" ht="48" customHeight="1">
      <c r="A158" s="18"/>
      <c r="B158" s="22"/>
      <c r="C158" s="26" t="s">
        <v>612</v>
      </c>
      <c r="D158" s="26" t="s">
        <v>613</v>
      </c>
      <c r="E158" s="26" t="s">
        <v>614</v>
      </c>
      <c r="F158" s="23">
        <v>120</v>
      </c>
      <c r="G158" s="26" t="s">
        <v>615</v>
      </c>
      <c r="H158" s="23" t="s">
        <v>34</v>
      </c>
      <c r="I158" s="26" t="s">
        <v>616</v>
      </c>
      <c r="J158" s="23">
        <v>2.2400000000000002</v>
      </c>
      <c r="K158" s="154" t="s">
        <v>617</v>
      </c>
      <c r="L158" s="149">
        <v>3.84</v>
      </c>
    </row>
    <row r="159" spans="1:13" s="2" customFormat="1" ht="48" customHeight="1">
      <c r="A159" s="18"/>
      <c r="B159" s="22"/>
      <c r="C159" s="26" t="s">
        <v>618</v>
      </c>
      <c r="D159" s="26" t="s">
        <v>619</v>
      </c>
      <c r="E159" s="26" t="s">
        <v>620</v>
      </c>
      <c r="F159" s="23">
        <v>20</v>
      </c>
      <c r="G159" s="26" t="s">
        <v>621</v>
      </c>
      <c r="H159" s="23" t="s">
        <v>34</v>
      </c>
      <c r="I159" s="26" t="s">
        <v>622</v>
      </c>
      <c r="J159" s="23">
        <v>1.6</v>
      </c>
      <c r="K159" s="155"/>
      <c r="L159" s="150"/>
    </row>
    <row r="160" spans="1:13" s="1" customFormat="1" ht="48" customHeight="1">
      <c r="A160" s="15">
        <v>19</v>
      </c>
      <c r="B160" s="16" t="s">
        <v>623</v>
      </c>
      <c r="C160" s="17" t="s">
        <v>48</v>
      </c>
      <c r="D160" s="17"/>
      <c r="E160" s="17"/>
      <c r="F160" s="93">
        <f>SUM(F161)</f>
        <v>260</v>
      </c>
      <c r="G160" s="93"/>
      <c r="H160" s="93"/>
      <c r="I160" s="93"/>
      <c r="J160" s="93">
        <f>SUM(J161)</f>
        <v>10</v>
      </c>
      <c r="K160" s="93"/>
      <c r="L160" s="93">
        <f>SUM(L161)</f>
        <v>10</v>
      </c>
      <c r="M160" s="38"/>
    </row>
    <row r="161" spans="1:13" s="1" customFormat="1" ht="48" customHeight="1">
      <c r="A161" s="15"/>
      <c r="B161" s="16"/>
      <c r="C161" s="26" t="s">
        <v>624</v>
      </c>
      <c r="D161" s="26" t="s">
        <v>625</v>
      </c>
      <c r="E161" s="26" t="s">
        <v>626</v>
      </c>
      <c r="F161" s="23">
        <v>260</v>
      </c>
      <c r="G161" s="26" t="s">
        <v>627</v>
      </c>
      <c r="H161" s="23" t="s">
        <v>628</v>
      </c>
      <c r="I161" s="26" t="s">
        <v>629</v>
      </c>
      <c r="J161" s="23">
        <v>10</v>
      </c>
      <c r="K161" s="26" t="s">
        <v>630</v>
      </c>
      <c r="L161" s="23">
        <v>10</v>
      </c>
    </row>
    <row r="162" spans="1:13" s="2" customFormat="1" ht="48" customHeight="1">
      <c r="A162" s="15">
        <v>20</v>
      </c>
      <c r="B162" s="16" t="s">
        <v>631</v>
      </c>
      <c r="C162" s="16" t="s">
        <v>23</v>
      </c>
      <c r="D162" s="22"/>
      <c r="E162" s="22"/>
      <c r="F162" s="23"/>
      <c r="G162" s="23"/>
      <c r="H162" s="23"/>
      <c r="I162" s="22"/>
      <c r="J162" s="23"/>
      <c r="K162" s="26"/>
      <c r="L162" s="23"/>
      <c r="M162" s="38"/>
    </row>
    <row r="163" spans="1:13" s="1" customFormat="1" ht="48" customHeight="1">
      <c r="A163" s="15">
        <v>21</v>
      </c>
      <c r="B163" s="16" t="s">
        <v>632</v>
      </c>
      <c r="C163" s="17" t="s">
        <v>48</v>
      </c>
      <c r="D163" s="16"/>
      <c r="E163" s="16"/>
      <c r="F163" s="93">
        <f>SUM(F164:F165)</f>
        <v>1880</v>
      </c>
      <c r="G163" s="93"/>
      <c r="H163" s="93"/>
      <c r="I163" s="93"/>
      <c r="J163" s="93">
        <f>SUM(J164:J165)</f>
        <v>409</v>
      </c>
      <c r="K163" s="93"/>
      <c r="L163" s="93">
        <f>SUM(L164:L165)</f>
        <v>409</v>
      </c>
      <c r="M163" s="38"/>
    </row>
    <row r="164" spans="1:13" s="2" customFormat="1" ht="48" customHeight="1">
      <c r="A164" s="18"/>
      <c r="B164" s="22"/>
      <c r="C164" s="26" t="s">
        <v>633</v>
      </c>
      <c r="D164" s="26" t="s">
        <v>634</v>
      </c>
      <c r="E164" s="26" t="s">
        <v>635</v>
      </c>
      <c r="F164" s="23">
        <v>1680</v>
      </c>
      <c r="G164" s="26" t="s">
        <v>636</v>
      </c>
      <c r="H164" s="26" t="s">
        <v>637</v>
      </c>
      <c r="I164" s="26" t="s">
        <v>638</v>
      </c>
      <c r="J164" s="23">
        <v>400</v>
      </c>
      <c r="K164" s="23" t="s">
        <v>633</v>
      </c>
      <c r="L164" s="23">
        <v>400</v>
      </c>
    </row>
    <row r="165" spans="1:13" s="2" customFormat="1" ht="48" customHeight="1">
      <c r="A165" s="18"/>
      <c r="B165" s="22"/>
      <c r="C165" s="26" t="s">
        <v>639</v>
      </c>
      <c r="D165" s="26" t="s">
        <v>640</v>
      </c>
      <c r="E165" s="26" t="s">
        <v>641</v>
      </c>
      <c r="F165" s="23">
        <v>200</v>
      </c>
      <c r="G165" s="26" t="s">
        <v>642</v>
      </c>
      <c r="H165" s="26" t="s">
        <v>186</v>
      </c>
      <c r="I165" s="26" t="s">
        <v>643</v>
      </c>
      <c r="J165" s="23">
        <v>9</v>
      </c>
      <c r="K165" s="23" t="s">
        <v>644</v>
      </c>
      <c r="L165" s="23">
        <v>9</v>
      </c>
    </row>
    <row r="166" spans="1:13" s="1" customFormat="1" ht="48" customHeight="1">
      <c r="A166" s="15">
        <v>22</v>
      </c>
      <c r="B166" s="16" t="s">
        <v>645</v>
      </c>
      <c r="C166" s="16" t="s">
        <v>23</v>
      </c>
      <c r="D166" s="16"/>
      <c r="E166" s="16"/>
      <c r="F166" s="93"/>
      <c r="G166" s="93"/>
      <c r="H166" s="93"/>
      <c r="I166" s="16"/>
      <c r="J166" s="93"/>
      <c r="K166" s="104"/>
      <c r="L166" s="93"/>
      <c r="M166" s="38"/>
    </row>
    <row r="167" spans="1:13" s="2" customFormat="1" ht="48" customHeight="1">
      <c r="A167" s="77"/>
      <c r="B167" s="101"/>
      <c r="C167" s="102"/>
      <c r="D167" s="102"/>
      <c r="E167" s="102"/>
      <c r="F167" s="101"/>
      <c r="G167" s="101"/>
      <c r="H167" s="101"/>
      <c r="I167" s="102"/>
      <c r="J167" s="101"/>
      <c r="K167" s="105"/>
      <c r="L167" s="101"/>
    </row>
    <row r="168" spans="1:13" s="2" customFormat="1" ht="48" customHeight="1">
      <c r="A168" s="77"/>
      <c r="B168" s="101"/>
      <c r="C168" s="102"/>
      <c r="D168" s="102"/>
      <c r="E168" s="102"/>
      <c r="F168" s="101"/>
      <c r="G168" s="101"/>
      <c r="H168" s="101"/>
      <c r="I168" s="102"/>
      <c r="J168" s="101"/>
      <c r="K168" s="105"/>
      <c r="L168" s="101"/>
    </row>
    <row r="169" spans="1:13" s="2" customFormat="1" ht="48" customHeight="1"/>
    <row r="170" spans="1:13" s="2" customFormat="1" ht="48" customHeight="1"/>
    <row r="171" spans="1:13" s="2" customFormat="1" ht="48" customHeight="1"/>
    <row r="172" spans="1:13" s="2" customFormat="1" ht="48" customHeight="1"/>
    <row r="173" spans="1:13" s="2" customFormat="1" ht="48" customHeight="1"/>
    <row r="174" spans="1:13" s="2" customFormat="1" ht="48" customHeight="1"/>
    <row r="175" spans="1:13" s="2" customFormat="1" ht="48" customHeight="1"/>
    <row r="176" spans="1:13" s="2" customFormat="1" ht="48" customHeight="1"/>
    <row r="177" s="2" customFormat="1" ht="48" customHeight="1"/>
    <row r="178" s="2" customFormat="1" ht="48" customHeight="1"/>
    <row r="179" s="2" customFormat="1" ht="48" customHeight="1"/>
    <row r="180" s="2" customFormat="1" ht="48" customHeight="1"/>
    <row r="181" s="2" customFormat="1" ht="48" customHeight="1"/>
    <row r="182" s="2" customFormat="1" ht="48" customHeight="1"/>
    <row r="183" s="2" customFormat="1" ht="48" customHeight="1"/>
    <row r="184" s="2" customFormat="1" ht="48" customHeight="1"/>
    <row r="185" s="2" customFormat="1" ht="48" customHeight="1"/>
    <row r="186" s="2" customFormat="1" ht="48" customHeight="1"/>
    <row r="187" s="2" customFormat="1" ht="48" customHeight="1"/>
    <row r="188" s="2" customFormat="1" ht="48" customHeight="1"/>
    <row r="189" s="2" customFormat="1" ht="48" customHeight="1"/>
    <row r="190" s="2" customFormat="1" ht="48" customHeight="1"/>
    <row r="191" s="2" customFormat="1" ht="48" customHeight="1"/>
    <row r="192" s="2" customFormat="1" ht="48" customHeight="1"/>
    <row r="193" s="2" customFormat="1" ht="48" customHeight="1"/>
    <row r="194" s="2" customFormat="1" ht="48" customHeight="1"/>
    <row r="195" s="2" customFormat="1" ht="48" customHeight="1"/>
    <row r="196" s="2" customFormat="1" ht="48" customHeight="1"/>
    <row r="197" s="2" customFormat="1" ht="48" customHeight="1"/>
    <row r="198" s="2" customFormat="1" ht="48" customHeight="1"/>
    <row r="199" s="2" customFormat="1" ht="48" customHeight="1"/>
    <row r="200" s="2" customFormat="1" ht="48" customHeight="1"/>
    <row r="201" s="2" customFormat="1" ht="48" customHeight="1"/>
    <row r="202" s="2" customFormat="1" ht="48" customHeight="1"/>
    <row r="203" s="2" customFormat="1" ht="48" customHeight="1"/>
    <row r="204" s="2" customFormat="1" ht="48" customHeight="1"/>
    <row r="205" s="2" customFormat="1" ht="48" customHeight="1"/>
  </sheetData>
  <mergeCells count="34">
    <mergeCell ref="M121:M126"/>
    <mergeCell ref="M130:M131"/>
    <mergeCell ref="M132:M135"/>
    <mergeCell ref="M145:M150"/>
    <mergeCell ref="K158:K159"/>
    <mergeCell ref="L35:L37"/>
    <mergeCell ref="L79:L80"/>
    <mergeCell ref="L81:L82"/>
    <mergeCell ref="L89:L92"/>
    <mergeCell ref="L158:L159"/>
    <mergeCell ref="A132:A144"/>
    <mergeCell ref="A145:A150"/>
    <mergeCell ref="B5:B6"/>
    <mergeCell ref="B106:B107"/>
    <mergeCell ref="B108:B109"/>
    <mergeCell ref="B111:B118"/>
    <mergeCell ref="B121:B131"/>
    <mergeCell ref="B132:B144"/>
    <mergeCell ref="B145:B150"/>
    <mergeCell ref="A2:L2"/>
    <mergeCell ref="K4:L4"/>
    <mergeCell ref="J5:L5"/>
    <mergeCell ref="A5:A6"/>
    <mergeCell ref="A121:A131"/>
    <mergeCell ref="C5:C6"/>
    <mergeCell ref="D5:D6"/>
    <mergeCell ref="E5:E6"/>
    <mergeCell ref="E66:E68"/>
    <mergeCell ref="F5:F6"/>
    <mergeCell ref="G5:G6"/>
    <mergeCell ref="H5:H6"/>
    <mergeCell ref="I5:I6"/>
    <mergeCell ref="K35:K37"/>
    <mergeCell ref="K89:K92"/>
  </mergeCells>
  <phoneticPr fontId="26" type="noConversion"/>
  <pageMargins left="0.75" right="0.75" top="1" bottom="1" header="0.51" footer="0.51"/>
  <pageSetup paperSize="9" scale="67" fitToHeight="0" orientation="landscape"/>
  <headerFooter scaleWithDoc="0" alignWithMargins="0"/>
</worksheet>
</file>

<file path=xl/worksheets/sheet3.xml><?xml version="1.0" encoding="utf-8"?>
<worksheet xmlns="http://schemas.openxmlformats.org/spreadsheetml/2006/main" xmlns:r="http://schemas.openxmlformats.org/officeDocument/2006/relationships">
  <dimension ref="A2:O169"/>
  <sheetViews>
    <sheetView topLeftCell="A19" workbookViewId="0">
      <selection activeCell="G10" sqref="G10"/>
    </sheetView>
  </sheetViews>
  <sheetFormatPr defaultColWidth="9" defaultRowHeight="14.25"/>
  <cols>
    <col min="1" max="1" width="5.875" style="6" customWidth="1"/>
    <col min="2" max="2" width="14" style="7" customWidth="1"/>
    <col min="3" max="3" width="15.25" customWidth="1"/>
    <col min="4" max="4" width="20.625" customWidth="1"/>
    <col min="5" max="5" width="14.875" customWidth="1"/>
    <col min="6" max="6" width="5.75" style="6" customWidth="1"/>
    <col min="7" max="7" width="10.625" style="6" customWidth="1"/>
    <col min="8" max="8" width="9" style="6"/>
    <col min="9" max="9" width="18" customWidth="1"/>
    <col min="10" max="10" width="10.875" style="6" customWidth="1"/>
    <col min="11" max="11" width="15" customWidth="1"/>
    <col min="12" max="12" width="8.75" style="6" customWidth="1"/>
    <col min="13" max="13" width="11.75" customWidth="1"/>
  </cols>
  <sheetData>
    <row r="2" spans="1:12" ht="24" customHeight="1">
      <c r="A2" s="139" t="s">
        <v>646</v>
      </c>
      <c r="B2" s="139"/>
      <c r="C2" s="139"/>
      <c r="D2" s="139"/>
      <c r="E2" s="139"/>
      <c r="F2" s="139"/>
      <c r="G2" s="139"/>
      <c r="H2" s="139"/>
      <c r="I2" s="139"/>
      <c r="J2" s="139"/>
      <c r="K2" s="139"/>
      <c r="L2" s="139"/>
    </row>
    <row r="4" spans="1:12" ht="18.75">
      <c r="A4" s="8" t="s">
        <v>647</v>
      </c>
      <c r="B4" s="9"/>
      <c r="C4" s="10"/>
      <c r="D4" s="10"/>
      <c r="E4" s="10" t="s">
        <v>648</v>
      </c>
      <c r="F4" s="8"/>
      <c r="G4" s="8"/>
      <c r="H4" s="8"/>
      <c r="I4" s="10" t="s">
        <v>649</v>
      </c>
      <c r="J4" s="32"/>
      <c r="K4" s="10"/>
    </row>
    <row r="5" spans="1:12">
      <c r="K5" s="140" t="s">
        <v>40</v>
      </c>
      <c r="L5" s="140"/>
    </row>
    <row r="6" spans="1:12" ht="24" customHeight="1">
      <c r="A6" s="141" t="s">
        <v>1</v>
      </c>
      <c r="B6" s="148" t="s">
        <v>41</v>
      </c>
      <c r="C6" s="141" t="s">
        <v>2</v>
      </c>
      <c r="D6" s="141" t="s">
        <v>3</v>
      </c>
      <c r="E6" s="141" t="s">
        <v>4</v>
      </c>
      <c r="F6" s="137" t="s">
        <v>5</v>
      </c>
      <c r="G6" s="152" t="s">
        <v>7</v>
      </c>
      <c r="H6" s="141" t="s">
        <v>8</v>
      </c>
      <c r="I6" s="141" t="s">
        <v>42</v>
      </c>
      <c r="J6" s="141" t="s">
        <v>43</v>
      </c>
      <c r="K6" s="141"/>
      <c r="L6" s="141"/>
    </row>
    <row r="7" spans="1:12" ht="51" customHeight="1">
      <c r="A7" s="141"/>
      <c r="B7" s="148"/>
      <c r="C7" s="141"/>
      <c r="D7" s="141"/>
      <c r="E7" s="141"/>
      <c r="F7" s="138"/>
      <c r="G7" s="152"/>
      <c r="H7" s="141"/>
      <c r="I7" s="141"/>
      <c r="J7" s="11" t="s">
        <v>44</v>
      </c>
      <c r="K7" s="33" t="s">
        <v>14</v>
      </c>
      <c r="L7" s="11" t="s">
        <v>45</v>
      </c>
    </row>
    <row r="8" spans="1:12">
      <c r="A8" s="12" t="s">
        <v>46</v>
      </c>
      <c r="B8" s="13"/>
      <c r="C8" s="14"/>
      <c r="D8" s="14"/>
      <c r="E8" s="14"/>
      <c r="F8" s="12"/>
      <c r="G8" s="12"/>
      <c r="H8" s="12"/>
      <c r="I8" s="14"/>
      <c r="J8" s="12"/>
      <c r="K8" s="14"/>
      <c r="L8" s="12"/>
    </row>
    <row r="9" spans="1:12">
      <c r="A9" s="12"/>
      <c r="B9" s="13"/>
      <c r="C9" s="14"/>
      <c r="D9" s="14"/>
      <c r="E9" s="14"/>
      <c r="F9" s="12"/>
      <c r="G9" s="12"/>
      <c r="H9" s="12"/>
      <c r="I9" s="14"/>
      <c r="J9" s="12"/>
      <c r="K9" s="14"/>
      <c r="L9" s="12"/>
    </row>
    <row r="10" spans="1:12" s="1" customFormat="1" ht="39.75" customHeight="1">
      <c r="A10" s="15">
        <v>1</v>
      </c>
      <c r="B10" s="16" t="s">
        <v>47</v>
      </c>
      <c r="C10" s="17" t="s">
        <v>48</v>
      </c>
      <c r="D10" s="17"/>
      <c r="E10" s="17"/>
      <c r="F10" s="15">
        <f>SUM(F11:F31)</f>
        <v>1310</v>
      </c>
      <c r="G10" s="15"/>
      <c r="H10" s="15"/>
      <c r="I10" s="17"/>
      <c r="J10" s="15"/>
      <c r="K10" s="17"/>
      <c r="L10" s="15">
        <f>SUM(L11:L31)</f>
        <v>87.25</v>
      </c>
    </row>
    <row r="11" spans="1:12" s="2" customFormat="1" ht="48">
      <c r="A11" s="18"/>
      <c r="B11" s="19"/>
      <c r="C11" s="19" t="s">
        <v>49</v>
      </c>
      <c r="D11" s="19" t="s">
        <v>50</v>
      </c>
      <c r="E11" s="19" t="s">
        <v>51</v>
      </c>
      <c r="F11" s="28">
        <v>60</v>
      </c>
      <c r="G11" s="28" t="s">
        <v>52</v>
      </c>
      <c r="H11" s="28" t="s">
        <v>34</v>
      </c>
      <c r="I11" s="19" t="s">
        <v>53</v>
      </c>
      <c r="J11" s="28"/>
      <c r="K11" s="19" t="s">
        <v>54</v>
      </c>
      <c r="L11" s="28">
        <v>3.5</v>
      </c>
    </row>
    <row r="12" spans="1:12" s="2" customFormat="1" ht="36">
      <c r="A12" s="18"/>
      <c r="B12" s="19"/>
      <c r="C12" s="19" t="s">
        <v>55</v>
      </c>
      <c r="D12" s="19" t="s">
        <v>56</v>
      </c>
      <c r="E12" s="19" t="s">
        <v>57</v>
      </c>
      <c r="F12" s="28">
        <v>50</v>
      </c>
      <c r="G12" s="28" t="s">
        <v>58</v>
      </c>
      <c r="H12" s="28" t="s">
        <v>59</v>
      </c>
      <c r="I12" s="19" t="s">
        <v>60</v>
      </c>
      <c r="J12" s="34"/>
      <c r="K12" s="19" t="s">
        <v>54</v>
      </c>
      <c r="L12" s="18">
        <v>2</v>
      </c>
    </row>
    <row r="13" spans="1:12" s="3" customFormat="1" ht="36">
      <c r="A13" s="18"/>
      <c r="B13" s="20"/>
      <c r="C13" s="20" t="s">
        <v>61</v>
      </c>
      <c r="D13" s="20" t="s">
        <v>62</v>
      </c>
      <c r="E13" s="20" t="s">
        <v>63</v>
      </c>
      <c r="F13" s="29">
        <v>50</v>
      </c>
      <c r="G13" s="29" t="s">
        <v>64</v>
      </c>
      <c r="H13" s="29" t="s">
        <v>65</v>
      </c>
      <c r="I13" s="20" t="s">
        <v>68</v>
      </c>
      <c r="J13" s="29"/>
      <c r="K13" s="20" t="s">
        <v>67</v>
      </c>
      <c r="L13" s="29">
        <v>2</v>
      </c>
    </row>
    <row r="14" spans="1:12" s="3" customFormat="1" ht="36">
      <c r="A14" s="18"/>
      <c r="B14" s="20"/>
      <c r="C14" s="20" t="s">
        <v>61</v>
      </c>
      <c r="D14" s="20" t="s">
        <v>62</v>
      </c>
      <c r="E14" s="20" t="s">
        <v>63</v>
      </c>
      <c r="F14" s="29">
        <v>50</v>
      </c>
      <c r="G14" s="29" t="s">
        <v>64</v>
      </c>
      <c r="H14" s="29" t="s">
        <v>34</v>
      </c>
      <c r="I14" s="20" t="s">
        <v>68</v>
      </c>
      <c r="J14" s="29"/>
      <c r="K14" s="20" t="s">
        <v>69</v>
      </c>
      <c r="L14" s="29">
        <v>2</v>
      </c>
    </row>
    <row r="15" spans="1:12" s="3" customFormat="1" ht="36">
      <c r="A15" s="18"/>
      <c r="B15" s="20"/>
      <c r="C15" s="20" t="s">
        <v>61</v>
      </c>
      <c r="D15" s="20" t="s">
        <v>62</v>
      </c>
      <c r="E15" s="20" t="s">
        <v>63</v>
      </c>
      <c r="F15" s="29">
        <v>50</v>
      </c>
      <c r="G15" s="29" t="s">
        <v>64</v>
      </c>
      <c r="H15" s="29" t="s">
        <v>70</v>
      </c>
      <c r="I15" s="20" t="s">
        <v>68</v>
      </c>
      <c r="J15" s="29"/>
      <c r="K15" s="20" t="s">
        <v>54</v>
      </c>
      <c r="L15" s="29">
        <v>2</v>
      </c>
    </row>
    <row r="16" spans="1:12" s="3" customFormat="1" ht="36">
      <c r="A16" s="18"/>
      <c r="B16" s="20"/>
      <c r="C16" s="20" t="s">
        <v>61</v>
      </c>
      <c r="D16" s="20" t="s">
        <v>71</v>
      </c>
      <c r="E16" s="20" t="s">
        <v>63</v>
      </c>
      <c r="F16" s="29">
        <v>50</v>
      </c>
      <c r="G16" s="29" t="s">
        <v>64</v>
      </c>
      <c r="H16" s="29" t="s">
        <v>72</v>
      </c>
      <c r="I16" s="20" t="s">
        <v>68</v>
      </c>
      <c r="J16" s="29"/>
      <c r="K16" s="35" t="s">
        <v>54</v>
      </c>
      <c r="L16" s="29">
        <v>3</v>
      </c>
    </row>
    <row r="17" spans="1:15" s="2" customFormat="1" ht="36">
      <c r="A17" s="18"/>
      <c r="B17" s="19"/>
      <c r="C17" s="19" t="s">
        <v>73</v>
      </c>
      <c r="D17" s="19" t="s">
        <v>74</v>
      </c>
      <c r="E17" s="19" t="s">
        <v>63</v>
      </c>
      <c r="F17" s="28">
        <v>100</v>
      </c>
      <c r="G17" s="28" t="s">
        <v>75</v>
      </c>
      <c r="H17" s="28" t="s">
        <v>76</v>
      </c>
      <c r="I17" s="19" t="s">
        <v>68</v>
      </c>
      <c r="J17" s="28"/>
      <c r="K17" s="19" t="s">
        <v>54</v>
      </c>
      <c r="L17" s="28">
        <v>9</v>
      </c>
      <c r="O17" s="3"/>
    </row>
    <row r="18" spans="1:15" s="2" customFormat="1" ht="36">
      <c r="A18" s="18"/>
      <c r="B18" s="19"/>
      <c r="C18" s="19" t="s">
        <v>77</v>
      </c>
      <c r="D18" s="19" t="s">
        <v>78</v>
      </c>
      <c r="E18" s="19" t="s">
        <v>79</v>
      </c>
      <c r="F18" s="28">
        <v>80</v>
      </c>
      <c r="G18" s="28" t="s">
        <v>80</v>
      </c>
      <c r="H18" s="28" t="s">
        <v>34</v>
      </c>
      <c r="I18" s="19" t="s">
        <v>81</v>
      </c>
      <c r="J18" s="28"/>
      <c r="K18" s="36" t="s">
        <v>82</v>
      </c>
      <c r="L18" s="28">
        <v>4.3499999999999996</v>
      </c>
      <c r="O18" s="3"/>
    </row>
    <row r="19" spans="1:15" s="2" customFormat="1" ht="84">
      <c r="A19" s="18"/>
      <c r="B19" s="19"/>
      <c r="C19" s="19" t="s">
        <v>83</v>
      </c>
      <c r="D19" s="19" t="s">
        <v>84</v>
      </c>
      <c r="E19" s="19" t="s">
        <v>85</v>
      </c>
      <c r="F19" s="28">
        <v>70</v>
      </c>
      <c r="G19" s="28" t="s">
        <v>86</v>
      </c>
      <c r="H19" s="28" t="s">
        <v>34</v>
      </c>
      <c r="I19" s="19" t="s">
        <v>87</v>
      </c>
      <c r="J19" s="28"/>
      <c r="K19" s="19" t="s">
        <v>54</v>
      </c>
      <c r="L19" s="28">
        <v>5</v>
      </c>
    </row>
    <row r="20" spans="1:15" s="2" customFormat="1" ht="84">
      <c r="A20" s="18"/>
      <c r="B20" s="19"/>
      <c r="C20" s="19" t="s">
        <v>88</v>
      </c>
      <c r="D20" s="19" t="s">
        <v>84</v>
      </c>
      <c r="E20" s="19" t="s">
        <v>85</v>
      </c>
      <c r="F20" s="28">
        <v>90</v>
      </c>
      <c r="G20" s="28" t="s">
        <v>86</v>
      </c>
      <c r="H20" s="28" t="s">
        <v>89</v>
      </c>
      <c r="I20" s="19" t="s">
        <v>87</v>
      </c>
      <c r="J20" s="28"/>
      <c r="K20" s="19" t="s">
        <v>54</v>
      </c>
      <c r="L20" s="28">
        <v>7</v>
      </c>
    </row>
    <row r="21" spans="1:15" s="2" customFormat="1" ht="84">
      <c r="A21" s="18"/>
      <c r="B21" s="19"/>
      <c r="C21" s="19" t="s">
        <v>90</v>
      </c>
      <c r="D21" s="19" t="s">
        <v>84</v>
      </c>
      <c r="E21" s="19" t="s">
        <v>85</v>
      </c>
      <c r="F21" s="28">
        <v>40</v>
      </c>
      <c r="G21" s="28" t="s">
        <v>86</v>
      </c>
      <c r="H21" s="28" t="s">
        <v>91</v>
      </c>
      <c r="I21" s="19" t="s">
        <v>87</v>
      </c>
      <c r="J21" s="28"/>
      <c r="K21" s="19" t="s">
        <v>54</v>
      </c>
      <c r="L21" s="28">
        <v>3</v>
      </c>
    </row>
    <row r="22" spans="1:15" s="2" customFormat="1" ht="84">
      <c r="A22" s="18"/>
      <c r="B22" s="19"/>
      <c r="C22" s="19" t="s">
        <v>92</v>
      </c>
      <c r="D22" s="19" t="s">
        <v>84</v>
      </c>
      <c r="E22" s="19" t="s">
        <v>85</v>
      </c>
      <c r="F22" s="28">
        <v>90</v>
      </c>
      <c r="G22" s="28" t="s">
        <v>93</v>
      </c>
      <c r="H22" s="28" t="s">
        <v>72</v>
      </c>
      <c r="I22" s="19" t="s">
        <v>87</v>
      </c>
      <c r="J22" s="28"/>
      <c r="K22" s="19" t="s">
        <v>54</v>
      </c>
      <c r="L22" s="28">
        <v>7</v>
      </c>
    </row>
    <row r="23" spans="1:15" s="2" customFormat="1" ht="84">
      <c r="A23" s="18"/>
      <c r="B23" s="19"/>
      <c r="C23" s="19" t="s">
        <v>94</v>
      </c>
      <c r="D23" s="19" t="s">
        <v>84</v>
      </c>
      <c r="E23" s="19" t="s">
        <v>85</v>
      </c>
      <c r="F23" s="28">
        <v>70</v>
      </c>
      <c r="G23" s="28" t="s">
        <v>93</v>
      </c>
      <c r="H23" s="28" t="s">
        <v>95</v>
      </c>
      <c r="I23" s="19" t="s">
        <v>87</v>
      </c>
      <c r="J23" s="28"/>
      <c r="K23" s="19" t="s">
        <v>54</v>
      </c>
      <c r="L23" s="28">
        <v>4.5</v>
      </c>
    </row>
    <row r="24" spans="1:15" s="2" customFormat="1" ht="84">
      <c r="A24" s="18"/>
      <c r="B24" s="19"/>
      <c r="C24" s="19" t="s">
        <v>96</v>
      </c>
      <c r="D24" s="19" t="s">
        <v>84</v>
      </c>
      <c r="E24" s="19" t="s">
        <v>85</v>
      </c>
      <c r="F24" s="28">
        <v>60</v>
      </c>
      <c r="G24" s="28" t="s">
        <v>93</v>
      </c>
      <c r="H24" s="28" t="s">
        <v>97</v>
      </c>
      <c r="I24" s="19" t="s">
        <v>87</v>
      </c>
      <c r="J24" s="28"/>
      <c r="K24" s="19" t="s">
        <v>54</v>
      </c>
      <c r="L24" s="28">
        <v>3.5</v>
      </c>
    </row>
    <row r="25" spans="1:15" s="2" customFormat="1" ht="84">
      <c r="A25" s="18"/>
      <c r="B25" s="19"/>
      <c r="C25" s="19" t="s">
        <v>98</v>
      </c>
      <c r="D25" s="19" t="s">
        <v>84</v>
      </c>
      <c r="E25" s="19" t="s">
        <v>85</v>
      </c>
      <c r="F25" s="28">
        <v>60</v>
      </c>
      <c r="G25" s="28" t="s">
        <v>93</v>
      </c>
      <c r="H25" s="28" t="s">
        <v>65</v>
      </c>
      <c r="I25" s="19" t="s">
        <v>87</v>
      </c>
      <c r="J25" s="28"/>
      <c r="K25" s="19" t="s">
        <v>54</v>
      </c>
      <c r="L25" s="28">
        <v>2.4</v>
      </c>
    </row>
    <row r="26" spans="1:15" s="2" customFormat="1" ht="84">
      <c r="A26" s="18"/>
      <c r="B26" s="19"/>
      <c r="C26" s="19" t="s">
        <v>99</v>
      </c>
      <c r="D26" s="19" t="s">
        <v>84</v>
      </c>
      <c r="E26" s="19" t="s">
        <v>85</v>
      </c>
      <c r="F26" s="28">
        <v>70</v>
      </c>
      <c r="G26" s="28" t="s">
        <v>93</v>
      </c>
      <c r="H26" s="28" t="s">
        <v>100</v>
      </c>
      <c r="I26" s="19" t="s">
        <v>87</v>
      </c>
      <c r="J26" s="28"/>
      <c r="K26" s="19" t="s">
        <v>54</v>
      </c>
      <c r="L26" s="28">
        <v>4.5</v>
      </c>
    </row>
    <row r="27" spans="1:15" s="2" customFormat="1" ht="84">
      <c r="A27" s="18"/>
      <c r="B27" s="19"/>
      <c r="C27" s="19" t="s">
        <v>101</v>
      </c>
      <c r="D27" s="19" t="s">
        <v>84</v>
      </c>
      <c r="E27" s="19" t="s">
        <v>85</v>
      </c>
      <c r="F27" s="28">
        <v>40</v>
      </c>
      <c r="G27" s="28" t="s">
        <v>86</v>
      </c>
      <c r="H27" s="28" t="s">
        <v>102</v>
      </c>
      <c r="I27" s="19" t="s">
        <v>87</v>
      </c>
      <c r="J27" s="28"/>
      <c r="K27" s="19" t="s">
        <v>54</v>
      </c>
      <c r="L27" s="28">
        <v>3</v>
      </c>
    </row>
    <row r="28" spans="1:15" s="2" customFormat="1" ht="36">
      <c r="A28" s="18"/>
      <c r="B28" s="19"/>
      <c r="C28" s="19" t="s">
        <v>103</v>
      </c>
      <c r="D28" s="19" t="s">
        <v>104</v>
      </c>
      <c r="E28" s="19" t="s">
        <v>105</v>
      </c>
      <c r="F28" s="28">
        <v>60</v>
      </c>
      <c r="G28" s="28" t="s">
        <v>106</v>
      </c>
      <c r="H28" s="28" t="s">
        <v>34</v>
      </c>
      <c r="I28" s="19" t="s">
        <v>107</v>
      </c>
      <c r="J28" s="28"/>
      <c r="K28" s="19" t="s">
        <v>54</v>
      </c>
      <c r="L28" s="28">
        <v>6</v>
      </c>
    </row>
    <row r="29" spans="1:15" s="2" customFormat="1" ht="48">
      <c r="A29" s="18"/>
      <c r="B29" s="19"/>
      <c r="C29" s="19" t="s">
        <v>108</v>
      </c>
      <c r="D29" s="19" t="s">
        <v>109</v>
      </c>
      <c r="E29" s="19" t="s">
        <v>105</v>
      </c>
      <c r="F29" s="28">
        <v>60</v>
      </c>
      <c r="G29" s="28" t="s">
        <v>110</v>
      </c>
      <c r="H29" s="28" t="s">
        <v>34</v>
      </c>
      <c r="I29" s="19" t="s">
        <v>111</v>
      </c>
      <c r="J29" s="28"/>
      <c r="K29" s="19" t="s">
        <v>54</v>
      </c>
      <c r="L29" s="28">
        <v>3.5</v>
      </c>
    </row>
    <row r="30" spans="1:15" s="2" customFormat="1" ht="36">
      <c r="A30" s="18"/>
      <c r="B30" s="19"/>
      <c r="C30" s="19" t="s">
        <v>112</v>
      </c>
      <c r="D30" s="19" t="s">
        <v>113</v>
      </c>
      <c r="E30" s="19" t="s">
        <v>114</v>
      </c>
      <c r="F30" s="28">
        <v>60</v>
      </c>
      <c r="G30" s="28" t="s">
        <v>115</v>
      </c>
      <c r="H30" s="28" t="s">
        <v>34</v>
      </c>
      <c r="I30" s="19" t="s">
        <v>116</v>
      </c>
      <c r="J30" s="28"/>
      <c r="K30" s="19" t="s">
        <v>54</v>
      </c>
      <c r="L30" s="28">
        <v>6</v>
      </c>
    </row>
    <row r="31" spans="1:15" s="2" customFormat="1" ht="60">
      <c r="A31" s="18"/>
      <c r="B31" s="19"/>
      <c r="C31" s="19" t="s">
        <v>117</v>
      </c>
      <c r="D31" s="19" t="s">
        <v>118</v>
      </c>
      <c r="E31" s="19" t="s">
        <v>119</v>
      </c>
      <c r="F31" s="28">
        <v>50</v>
      </c>
      <c r="G31" s="28" t="s">
        <v>120</v>
      </c>
      <c r="H31" s="28" t="s">
        <v>121</v>
      </c>
      <c r="I31" s="19" t="s">
        <v>122</v>
      </c>
      <c r="J31" s="28"/>
      <c r="K31" s="37" t="s">
        <v>82</v>
      </c>
      <c r="L31" s="28">
        <v>4</v>
      </c>
    </row>
    <row r="32" spans="1:15" s="1" customFormat="1" ht="24">
      <c r="A32" s="15">
        <v>2</v>
      </c>
      <c r="B32" s="21" t="s">
        <v>123</v>
      </c>
      <c r="C32" s="17" t="s">
        <v>48</v>
      </c>
      <c r="D32" s="21"/>
      <c r="E32" s="21"/>
      <c r="F32" s="15">
        <f>SUM(F33)</f>
        <v>230</v>
      </c>
      <c r="G32" s="15"/>
      <c r="H32" s="15"/>
      <c r="I32" s="15"/>
      <c r="J32" s="15"/>
      <c r="K32" s="15"/>
      <c r="L32" s="15">
        <f>SUM(L33)</f>
        <v>6</v>
      </c>
      <c r="M32" s="1" t="s">
        <v>124</v>
      </c>
    </row>
    <row r="33" spans="1:13" s="2" customFormat="1" ht="126" customHeight="1">
      <c r="A33" s="18"/>
      <c r="B33" s="19"/>
      <c r="C33" s="22" t="s">
        <v>125</v>
      </c>
      <c r="D33" s="22" t="s">
        <v>126</v>
      </c>
      <c r="E33" s="22" t="s">
        <v>127</v>
      </c>
      <c r="F33" s="23">
        <v>230</v>
      </c>
      <c r="G33" s="22" t="s">
        <v>128</v>
      </c>
      <c r="H33" s="22" t="s">
        <v>129</v>
      </c>
      <c r="I33" s="22" t="s">
        <v>130</v>
      </c>
      <c r="J33" s="23"/>
      <c r="K33" s="22" t="s">
        <v>131</v>
      </c>
      <c r="L33" s="18">
        <v>6</v>
      </c>
    </row>
    <row r="34" spans="1:13" s="2" customFormat="1" ht="24">
      <c r="A34" s="15">
        <v>3</v>
      </c>
      <c r="B34" s="21" t="s">
        <v>132</v>
      </c>
      <c r="C34" s="19"/>
      <c r="D34" s="19"/>
      <c r="E34" s="19"/>
      <c r="F34" s="15">
        <f>SUM(F35:F42)</f>
        <v>650</v>
      </c>
      <c r="G34" s="15"/>
      <c r="H34" s="15"/>
      <c r="I34" s="15"/>
      <c r="J34" s="15"/>
      <c r="K34" s="15"/>
      <c r="L34" s="15">
        <f>SUM(L35:L42)</f>
        <v>33</v>
      </c>
      <c r="M34" s="38" t="s">
        <v>133</v>
      </c>
    </row>
    <row r="35" spans="1:13" s="2" customFormat="1" ht="36">
      <c r="A35" s="18"/>
      <c r="B35" s="19"/>
      <c r="C35" s="22" t="s">
        <v>134</v>
      </c>
      <c r="D35" s="22" t="s">
        <v>135</v>
      </c>
      <c r="E35" s="22" t="s">
        <v>136</v>
      </c>
      <c r="F35" s="30">
        <v>250</v>
      </c>
      <c r="G35" s="30" t="s">
        <v>650</v>
      </c>
      <c r="H35" s="23" t="s">
        <v>34</v>
      </c>
      <c r="I35" s="22" t="s">
        <v>138</v>
      </c>
      <c r="J35" s="30"/>
      <c r="K35" s="22" t="s">
        <v>139</v>
      </c>
      <c r="L35" s="30">
        <v>12</v>
      </c>
    </row>
    <row r="36" spans="1:13" s="2" customFormat="1" ht="24">
      <c r="A36" s="18"/>
      <c r="B36" s="19"/>
      <c r="C36" s="22" t="s">
        <v>140</v>
      </c>
      <c r="D36" s="22" t="s">
        <v>141</v>
      </c>
      <c r="E36" s="22" t="s">
        <v>142</v>
      </c>
      <c r="F36" s="30">
        <v>70</v>
      </c>
      <c r="G36" s="30" t="s">
        <v>651</v>
      </c>
      <c r="H36" s="23" t="s">
        <v>34</v>
      </c>
      <c r="I36" s="23" t="s">
        <v>144</v>
      </c>
      <c r="J36" s="30"/>
      <c r="K36" s="153" t="s">
        <v>145</v>
      </c>
      <c r="L36" s="168">
        <v>5</v>
      </c>
    </row>
    <row r="37" spans="1:13" s="2" customFormat="1" ht="12.75">
      <c r="A37" s="18"/>
      <c r="B37" s="19"/>
      <c r="C37" s="22" t="s">
        <v>146</v>
      </c>
      <c r="D37" s="22" t="s">
        <v>147</v>
      </c>
      <c r="E37" s="22" t="s">
        <v>148</v>
      </c>
      <c r="F37" s="30">
        <v>30</v>
      </c>
      <c r="G37" s="30" t="s">
        <v>652</v>
      </c>
      <c r="H37" s="23" t="s">
        <v>34</v>
      </c>
      <c r="I37" s="22" t="s">
        <v>150</v>
      </c>
      <c r="J37" s="30"/>
      <c r="K37" s="153"/>
      <c r="L37" s="168"/>
    </row>
    <row r="38" spans="1:13" s="2" customFormat="1" ht="12.75">
      <c r="A38" s="18"/>
      <c r="B38" s="19"/>
      <c r="C38" s="22" t="s">
        <v>146</v>
      </c>
      <c r="D38" s="22" t="s">
        <v>147</v>
      </c>
      <c r="E38" s="22" t="s">
        <v>148</v>
      </c>
      <c r="F38" s="30">
        <v>30</v>
      </c>
      <c r="G38" s="30" t="s">
        <v>653</v>
      </c>
      <c r="H38" s="23" t="s">
        <v>34</v>
      </c>
      <c r="I38" s="22" t="s">
        <v>152</v>
      </c>
      <c r="J38" s="30"/>
      <c r="K38" s="153"/>
      <c r="L38" s="168"/>
    </row>
    <row r="39" spans="1:13" s="2" customFormat="1" ht="36">
      <c r="A39" s="18"/>
      <c r="B39" s="19"/>
      <c r="C39" s="22" t="s">
        <v>153</v>
      </c>
      <c r="D39" s="22" t="s">
        <v>154</v>
      </c>
      <c r="E39" s="22" t="s">
        <v>155</v>
      </c>
      <c r="F39" s="30">
        <v>100</v>
      </c>
      <c r="G39" s="30" t="s">
        <v>654</v>
      </c>
      <c r="H39" s="23" t="s">
        <v>34</v>
      </c>
      <c r="I39" s="22" t="s">
        <v>157</v>
      </c>
      <c r="J39" s="30"/>
      <c r="K39" s="22" t="s">
        <v>158</v>
      </c>
      <c r="L39" s="30">
        <v>4</v>
      </c>
    </row>
    <row r="40" spans="1:13" s="2" customFormat="1" ht="48">
      <c r="A40" s="18"/>
      <c r="B40" s="19"/>
      <c r="C40" s="23" t="s">
        <v>159</v>
      </c>
      <c r="D40" s="22" t="s">
        <v>160</v>
      </c>
      <c r="E40" s="22" t="s">
        <v>161</v>
      </c>
      <c r="F40" s="30">
        <v>80</v>
      </c>
      <c r="G40" s="30" t="s">
        <v>655</v>
      </c>
      <c r="H40" s="23" t="s">
        <v>34</v>
      </c>
      <c r="I40" s="22" t="s">
        <v>163</v>
      </c>
      <c r="J40" s="30"/>
      <c r="K40" s="23" t="s">
        <v>164</v>
      </c>
      <c r="L40" s="30">
        <v>5</v>
      </c>
    </row>
    <row r="41" spans="1:13" s="2" customFormat="1" ht="60">
      <c r="A41" s="18"/>
      <c r="B41" s="19"/>
      <c r="C41" s="24" t="s">
        <v>656</v>
      </c>
      <c r="D41" s="22" t="s">
        <v>166</v>
      </c>
      <c r="E41" s="24" t="s">
        <v>657</v>
      </c>
      <c r="F41" s="30">
        <v>40</v>
      </c>
      <c r="G41" s="30" t="s">
        <v>658</v>
      </c>
      <c r="H41" s="23" t="s">
        <v>34</v>
      </c>
      <c r="I41" s="22" t="s">
        <v>169</v>
      </c>
      <c r="J41" s="30"/>
      <c r="K41" s="22" t="s">
        <v>659</v>
      </c>
      <c r="L41" s="30">
        <v>4</v>
      </c>
    </row>
    <row r="42" spans="1:13" s="2" customFormat="1" ht="48">
      <c r="A42" s="18"/>
      <c r="B42" s="19"/>
      <c r="C42" s="24" t="s">
        <v>660</v>
      </c>
      <c r="D42" s="22" t="s">
        <v>172</v>
      </c>
      <c r="E42" s="24" t="s">
        <v>661</v>
      </c>
      <c r="F42" s="30">
        <v>50</v>
      </c>
      <c r="G42" s="30" t="s">
        <v>658</v>
      </c>
      <c r="H42" s="23" t="s">
        <v>34</v>
      </c>
      <c r="I42" s="22" t="s">
        <v>174</v>
      </c>
      <c r="J42" s="30"/>
      <c r="K42" s="22" t="s">
        <v>662</v>
      </c>
      <c r="L42" s="30">
        <v>3</v>
      </c>
    </row>
    <row r="43" spans="1:13" s="1" customFormat="1" ht="24">
      <c r="A43" s="15">
        <v>4</v>
      </c>
      <c r="B43" s="21" t="s">
        <v>176</v>
      </c>
      <c r="C43" s="17" t="s">
        <v>48</v>
      </c>
      <c r="D43" s="21"/>
      <c r="E43" s="21"/>
      <c r="F43" s="31">
        <f>F44+F49</f>
        <v>670</v>
      </c>
      <c r="G43" s="31"/>
      <c r="H43" s="31"/>
      <c r="I43" s="31"/>
      <c r="J43" s="31"/>
      <c r="K43" s="31"/>
      <c r="L43" s="31">
        <f>L44+L49</f>
        <v>22.9</v>
      </c>
      <c r="M43" s="38"/>
    </row>
    <row r="44" spans="1:13" s="2" customFormat="1" ht="36">
      <c r="A44" s="18"/>
      <c r="B44" s="19"/>
      <c r="C44" s="25"/>
      <c r="D44" s="25"/>
      <c r="E44" s="25"/>
      <c r="F44" s="18">
        <v>320</v>
      </c>
      <c r="G44" s="25"/>
      <c r="H44" s="25"/>
      <c r="I44" s="25"/>
      <c r="J44" s="18"/>
      <c r="K44" s="26" t="s">
        <v>177</v>
      </c>
      <c r="L44" s="18">
        <v>10</v>
      </c>
    </row>
    <row r="45" spans="1:13" s="2" customFormat="1" ht="48">
      <c r="A45" s="18"/>
      <c r="B45" s="19"/>
      <c r="C45" s="23" t="s">
        <v>178</v>
      </c>
      <c r="D45" s="23" t="s">
        <v>179</v>
      </c>
      <c r="E45" s="23" t="s">
        <v>180</v>
      </c>
      <c r="F45" s="23">
        <v>80</v>
      </c>
      <c r="G45" s="23" t="s">
        <v>181</v>
      </c>
      <c r="H45" s="23" t="s">
        <v>182</v>
      </c>
      <c r="I45" s="23" t="s">
        <v>183</v>
      </c>
      <c r="J45" s="23"/>
      <c r="K45" s="23" t="s">
        <v>184</v>
      </c>
      <c r="L45" s="18"/>
    </row>
    <row r="46" spans="1:13" s="2" customFormat="1" ht="48">
      <c r="A46" s="18"/>
      <c r="B46" s="19"/>
      <c r="C46" s="23" t="s">
        <v>178</v>
      </c>
      <c r="D46" s="23" t="s">
        <v>179</v>
      </c>
      <c r="E46" s="23" t="s">
        <v>180</v>
      </c>
      <c r="F46" s="23">
        <v>80</v>
      </c>
      <c r="G46" s="23" t="s">
        <v>185</v>
      </c>
      <c r="H46" s="23" t="s">
        <v>186</v>
      </c>
      <c r="I46" s="23" t="s">
        <v>183</v>
      </c>
      <c r="J46" s="23"/>
      <c r="K46" s="23" t="s">
        <v>187</v>
      </c>
      <c r="L46" s="18"/>
    </row>
    <row r="47" spans="1:13" s="2" customFormat="1" ht="48">
      <c r="A47" s="18"/>
      <c r="B47" s="19"/>
      <c r="C47" s="23" t="s">
        <v>178</v>
      </c>
      <c r="D47" s="23" t="s">
        <v>179</v>
      </c>
      <c r="E47" s="23" t="s">
        <v>180</v>
      </c>
      <c r="F47" s="23">
        <v>80</v>
      </c>
      <c r="G47" s="23" t="s">
        <v>188</v>
      </c>
      <c r="H47" s="23" t="s">
        <v>189</v>
      </c>
      <c r="I47" s="23" t="s">
        <v>183</v>
      </c>
      <c r="J47" s="23"/>
      <c r="K47" s="23" t="s">
        <v>190</v>
      </c>
      <c r="L47" s="18"/>
    </row>
    <row r="48" spans="1:13" s="2" customFormat="1" ht="48">
      <c r="A48" s="18"/>
      <c r="B48" s="19"/>
      <c r="C48" s="23" t="s">
        <v>178</v>
      </c>
      <c r="D48" s="23" t="s">
        <v>179</v>
      </c>
      <c r="E48" s="23" t="s">
        <v>180</v>
      </c>
      <c r="F48" s="23">
        <v>80</v>
      </c>
      <c r="G48" s="23" t="s">
        <v>191</v>
      </c>
      <c r="H48" s="23" t="s">
        <v>192</v>
      </c>
      <c r="I48" s="23" t="s">
        <v>183</v>
      </c>
      <c r="J48" s="23"/>
      <c r="K48" s="23" t="s">
        <v>193</v>
      </c>
      <c r="L48" s="18"/>
    </row>
    <row r="49" spans="1:13" s="2" customFormat="1" ht="36">
      <c r="A49" s="18"/>
      <c r="B49" s="19"/>
      <c r="C49" s="25"/>
      <c r="D49" s="25"/>
      <c r="E49" s="25"/>
      <c r="F49" s="18">
        <v>350</v>
      </c>
      <c r="G49" s="25"/>
      <c r="H49" s="25"/>
      <c r="I49" s="25"/>
      <c r="J49" s="18"/>
      <c r="K49" s="26" t="s">
        <v>194</v>
      </c>
      <c r="L49" s="18">
        <v>12.9</v>
      </c>
    </row>
    <row r="50" spans="1:13" s="2" customFormat="1" ht="36">
      <c r="A50" s="18"/>
      <c r="B50" s="19"/>
      <c r="C50" s="26" t="s">
        <v>195</v>
      </c>
      <c r="D50" s="26" t="s">
        <v>196</v>
      </c>
      <c r="E50" s="26" t="s">
        <v>197</v>
      </c>
      <c r="F50" s="23">
        <v>50</v>
      </c>
      <c r="G50" s="23" t="s">
        <v>198</v>
      </c>
      <c r="H50" s="23" t="s">
        <v>182</v>
      </c>
      <c r="I50" s="23" t="s">
        <v>199</v>
      </c>
      <c r="J50" s="23"/>
      <c r="K50" s="26" t="s">
        <v>194</v>
      </c>
      <c r="L50" s="23"/>
    </row>
    <row r="51" spans="1:13" s="2" customFormat="1" ht="36">
      <c r="A51" s="18"/>
      <c r="B51" s="19"/>
      <c r="C51" s="26" t="s">
        <v>200</v>
      </c>
      <c r="D51" s="26" t="s">
        <v>201</v>
      </c>
      <c r="E51" s="26" t="s">
        <v>202</v>
      </c>
      <c r="F51" s="23">
        <v>80</v>
      </c>
      <c r="G51" s="23" t="s">
        <v>203</v>
      </c>
      <c r="H51" s="23" t="s">
        <v>192</v>
      </c>
      <c r="I51" s="23" t="s">
        <v>204</v>
      </c>
      <c r="J51" s="18"/>
      <c r="K51" s="26" t="s">
        <v>194</v>
      </c>
      <c r="L51" s="18"/>
    </row>
    <row r="52" spans="1:13" s="2" customFormat="1" ht="36">
      <c r="A52" s="18"/>
      <c r="B52" s="19"/>
      <c r="C52" s="26" t="s">
        <v>200</v>
      </c>
      <c r="D52" s="26" t="s">
        <v>201</v>
      </c>
      <c r="E52" s="26" t="s">
        <v>202</v>
      </c>
      <c r="F52" s="23">
        <v>80</v>
      </c>
      <c r="G52" s="23" t="s">
        <v>203</v>
      </c>
      <c r="H52" s="23" t="s">
        <v>72</v>
      </c>
      <c r="I52" s="23" t="s">
        <v>204</v>
      </c>
      <c r="J52" s="18"/>
      <c r="K52" s="26" t="s">
        <v>194</v>
      </c>
      <c r="L52" s="18"/>
    </row>
    <row r="53" spans="1:13" s="2" customFormat="1" ht="36">
      <c r="A53" s="18"/>
      <c r="B53" s="19"/>
      <c r="C53" s="26" t="s">
        <v>200</v>
      </c>
      <c r="D53" s="26" t="s">
        <v>205</v>
      </c>
      <c r="E53" s="22" t="s">
        <v>206</v>
      </c>
      <c r="F53" s="23">
        <v>80</v>
      </c>
      <c r="G53" s="23" t="s">
        <v>207</v>
      </c>
      <c r="H53" s="23" t="s">
        <v>186</v>
      </c>
      <c r="I53" s="23" t="s">
        <v>208</v>
      </c>
      <c r="J53" s="18"/>
      <c r="K53" s="26" t="s">
        <v>194</v>
      </c>
      <c r="L53" s="18"/>
    </row>
    <row r="54" spans="1:13" s="2" customFormat="1" ht="36">
      <c r="A54" s="18"/>
      <c r="B54" s="19"/>
      <c r="C54" s="26" t="s">
        <v>209</v>
      </c>
      <c r="D54" s="26" t="s">
        <v>210</v>
      </c>
      <c r="E54" s="26" t="s">
        <v>211</v>
      </c>
      <c r="F54" s="23">
        <v>60</v>
      </c>
      <c r="G54" s="23" t="s">
        <v>212</v>
      </c>
      <c r="H54" s="23" t="s">
        <v>213</v>
      </c>
      <c r="I54" s="23" t="s">
        <v>214</v>
      </c>
      <c r="J54" s="18"/>
      <c r="K54" s="26" t="s">
        <v>194</v>
      </c>
      <c r="L54" s="18"/>
    </row>
    <row r="55" spans="1:13" s="1" customFormat="1" ht="24">
      <c r="A55" s="15">
        <v>5</v>
      </c>
      <c r="B55" s="21" t="s">
        <v>215</v>
      </c>
      <c r="C55" s="17" t="s">
        <v>48</v>
      </c>
      <c r="D55" s="21"/>
      <c r="E55" s="21"/>
      <c r="F55" s="31">
        <f>SUM(F56:F58)</f>
        <v>195</v>
      </c>
      <c r="G55" s="31"/>
      <c r="H55" s="31"/>
      <c r="I55" s="31"/>
      <c r="J55" s="31"/>
      <c r="K55" s="31"/>
      <c r="L55" s="31">
        <f>SUM(L56:L58)</f>
        <v>7.34</v>
      </c>
      <c r="M55" s="38"/>
    </row>
    <row r="56" spans="1:13" s="2" customFormat="1" ht="48">
      <c r="A56" s="18"/>
      <c r="B56" s="19"/>
      <c r="C56" s="26" t="s">
        <v>216</v>
      </c>
      <c r="D56" s="26" t="s">
        <v>217</v>
      </c>
      <c r="E56" s="26" t="s">
        <v>218</v>
      </c>
      <c r="F56" s="18">
        <v>70</v>
      </c>
      <c r="G56" s="26" t="s">
        <v>219</v>
      </c>
      <c r="H56" s="26" t="s">
        <v>220</v>
      </c>
      <c r="I56" s="26" t="s">
        <v>221</v>
      </c>
      <c r="J56" s="18"/>
      <c r="K56" s="23" t="s">
        <v>222</v>
      </c>
      <c r="L56" s="18">
        <v>2.65</v>
      </c>
    </row>
    <row r="57" spans="1:13" s="2" customFormat="1" ht="48">
      <c r="A57" s="18"/>
      <c r="B57" s="19"/>
      <c r="C57" s="26" t="s">
        <v>223</v>
      </c>
      <c r="D57" s="26" t="s">
        <v>224</v>
      </c>
      <c r="E57" s="26" t="s">
        <v>225</v>
      </c>
      <c r="F57" s="18">
        <v>55</v>
      </c>
      <c r="G57" s="26" t="s">
        <v>226</v>
      </c>
      <c r="H57" s="26" t="s">
        <v>129</v>
      </c>
      <c r="I57" s="26" t="s">
        <v>227</v>
      </c>
      <c r="J57" s="18"/>
      <c r="K57" s="23" t="s">
        <v>228</v>
      </c>
      <c r="L57" s="18">
        <v>1.95</v>
      </c>
    </row>
    <row r="58" spans="1:13" s="2" customFormat="1" ht="60">
      <c r="A58" s="18"/>
      <c r="B58" s="19"/>
      <c r="C58" s="26" t="s">
        <v>229</v>
      </c>
      <c r="D58" s="26" t="s">
        <v>230</v>
      </c>
      <c r="E58" s="26" t="s">
        <v>231</v>
      </c>
      <c r="F58" s="18">
        <v>70</v>
      </c>
      <c r="G58" s="26" t="s">
        <v>232</v>
      </c>
      <c r="H58" s="26" t="s">
        <v>233</v>
      </c>
      <c r="I58" s="26" t="s">
        <v>234</v>
      </c>
      <c r="J58" s="18"/>
      <c r="K58" s="23" t="s">
        <v>222</v>
      </c>
      <c r="L58" s="18">
        <v>2.74</v>
      </c>
    </row>
    <row r="59" spans="1:13" s="1" customFormat="1" ht="36">
      <c r="A59" s="15">
        <v>6</v>
      </c>
      <c r="B59" s="21" t="s">
        <v>235</v>
      </c>
      <c r="C59" s="17" t="s">
        <v>48</v>
      </c>
      <c r="D59" s="21"/>
      <c r="E59" s="21"/>
      <c r="F59" s="31">
        <f>SUM(F60:F65)</f>
        <v>890</v>
      </c>
      <c r="G59" s="31"/>
      <c r="H59" s="31"/>
      <c r="I59" s="31"/>
      <c r="J59" s="31"/>
      <c r="K59" s="31"/>
      <c r="L59" s="31">
        <f>SUM(L60:L65)</f>
        <v>62.2</v>
      </c>
      <c r="M59" s="38"/>
    </row>
    <row r="60" spans="1:13" s="2" customFormat="1" ht="48">
      <c r="A60" s="18"/>
      <c r="B60" s="19"/>
      <c r="C60" s="26" t="s">
        <v>236</v>
      </c>
      <c r="D60" s="26" t="s">
        <v>237</v>
      </c>
      <c r="E60" s="26" t="s">
        <v>238</v>
      </c>
      <c r="F60" s="23">
        <v>240</v>
      </c>
      <c r="G60" s="23">
        <v>2</v>
      </c>
      <c r="H60" s="23" t="s">
        <v>239</v>
      </c>
      <c r="I60" s="22" t="s">
        <v>240</v>
      </c>
      <c r="J60" s="23"/>
      <c r="K60" s="22" t="s">
        <v>241</v>
      </c>
      <c r="L60" s="23">
        <v>19.2</v>
      </c>
    </row>
    <row r="61" spans="1:13" s="2" customFormat="1" ht="24">
      <c r="A61" s="18"/>
      <c r="B61" s="19"/>
      <c r="C61" s="26" t="s">
        <v>242</v>
      </c>
      <c r="D61" s="26" t="s">
        <v>243</v>
      </c>
      <c r="E61" s="26" t="s">
        <v>238</v>
      </c>
      <c r="F61" s="23">
        <v>200</v>
      </c>
      <c r="G61" s="23">
        <v>2</v>
      </c>
      <c r="H61" s="23" t="s">
        <v>239</v>
      </c>
      <c r="I61" s="26" t="s">
        <v>244</v>
      </c>
      <c r="J61" s="23"/>
      <c r="K61" s="22" t="s">
        <v>241</v>
      </c>
      <c r="L61" s="23">
        <v>16</v>
      </c>
    </row>
    <row r="62" spans="1:13" s="2" customFormat="1" ht="24">
      <c r="A62" s="18"/>
      <c r="B62" s="19"/>
      <c r="C62" s="26" t="s">
        <v>245</v>
      </c>
      <c r="D62" s="26" t="s">
        <v>246</v>
      </c>
      <c r="E62" s="26" t="s">
        <v>238</v>
      </c>
      <c r="F62" s="23">
        <v>150</v>
      </c>
      <c r="G62" s="23">
        <v>2</v>
      </c>
      <c r="H62" s="23" t="s">
        <v>239</v>
      </c>
      <c r="I62" s="26" t="s">
        <v>247</v>
      </c>
      <c r="J62" s="23"/>
      <c r="K62" s="22" t="s">
        <v>241</v>
      </c>
      <c r="L62" s="23">
        <v>12</v>
      </c>
    </row>
    <row r="63" spans="1:13" s="2" customFormat="1" ht="24">
      <c r="A63" s="18"/>
      <c r="B63" s="19"/>
      <c r="C63" s="26" t="s">
        <v>248</v>
      </c>
      <c r="D63" s="26" t="s">
        <v>249</v>
      </c>
      <c r="E63" s="26" t="s">
        <v>238</v>
      </c>
      <c r="F63" s="23">
        <v>150</v>
      </c>
      <c r="G63" s="23">
        <v>2</v>
      </c>
      <c r="H63" s="23" t="s">
        <v>239</v>
      </c>
      <c r="I63" s="26" t="s">
        <v>250</v>
      </c>
      <c r="J63" s="23"/>
      <c r="K63" s="22" t="s">
        <v>241</v>
      </c>
      <c r="L63" s="23">
        <v>12</v>
      </c>
    </row>
    <row r="64" spans="1:13" s="2" customFormat="1" ht="24">
      <c r="A64" s="18"/>
      <c r="B64" s="19"/>
      <c r="C64" s="26" t="s">
        <v>251</v>
      </c>
      <c r="D64" s="26" t="s">
        <v>252</v>
      </c>
      <c r="E64" s="26" t="s">
        <v>253</v>
      </c>
      <c r="F64" s="23">
        <v>100</v>
      </c>
      <c r="G64" s="23">
        <v>1</v>
      </c>
      <c r="H64" s="23" t="s">
        <v>239</v>
      </c>
      <c r="I64" s="22" t="s">
        <v>254</v>
      </c>
      <c r="J64" s="23"/>
      <c r="K64" s="22" t="s">
        <v>255</v>
      </c>
      <c r="L64" s="23">
        <v>1.5</v>
      </c>
    </row>
    <row r="65" spans="1:13" s="2" customFormat="1" ht="24">
      <c r="A65" s="18"/>
      <c r="B65" s="19"/>
      <c r="C65" s="26" t="s">
        <v>256</v>
      </c>
      <c r="D65" s="26" t="s">
        <v>257</v>
      </c>
      <c r="E65" s="26" t="s">
        <v>258</v>
      </c>
      <c r="F65" s="23">
        <v>50</v>
      </c>
      <c r="G65" s="23">
        <v>2</v>
      </c>
      <c r="H65" s="23" t="s">
        <v>239</v>
      </c>
      <c r="I65" s="22" t="s">
        <v>259</v>
      </c>
      <c r="J65" s="23"/>
      <c r="K65" s="22" t="s">
        <v>255</v>
      </c>
      <c r="L65" s="23">
        <v>1.5</v>
      </c>
    </row>
    <row r="66" spans="1:13" s="2" customFormat="1" ht="24">
      <c r="A66" s="15">
        <v>7</v>
      </c>
      <c r="B66" s="21" t="s">
        <v>260</v>
      </c>
      <c r="C66" s="17" t="s">
        <v>48</v>
      </c>
      <c r="D66" s="19"/>
      <c r="E66" s="19"/>
      <c r="F66" s="31">
        <f>SUM(F67:F71)</f>
        <v>970</v>
      </c>
      <c r="G66" s="31"/>
      <c r="H66" s="31"/>
      <c r="I66" s="31"/>
      <c r="J66" s="31"/>
      <c r="K66" s="31"/>
      <c r="L66" s="31">
        <f>SUM(L67:L71)</f>
        <v>38.380000000000003</v>
      </c>
      <c r="M66" s="2" t="s">
        <v>261</v>
      </c>
    </row>
    <row r="67" spans="1:13" s="2" customFormat="1" ht="33.75" customHeight="1">
      <c r="A67" s="18"/>
      <c r="B67" s="19"/>
      <c r="C67" s="26" t="s">
        <v>262</v>
      </c>
      <c r="D67" s="26" t="s">
        <v>263</v>
      </c>
      <c r="E67" s="149" t="s">
        <v>264</v>
      </c>
      <c r="F67" s="23">
        <v>400</v>
      </c>
      <c r="G67" s="23" t="s">
        <v>265</v>
      </c>
      <c r="H67" s="26" t="s">
        <v>266</v>
      </c>
      <c r="I67" s="26" t="s">
        <v>267</v>
      </c>
      <c r="J67" s="62"/>
      <c r="K67" s="26" t="s">
        <v>268</v>
      </c>
      <c r="L67" s="62">
        <v>15.68</v>
      </c>
    </row>
    <row r="68" spans="1:13" s="2" customFormat="1" ht="24">
      <c r="A68" s="18"/>
      <c r="B68" s="19"/>
      <c r="C68" s="26" t="s">
        <v>269</v>
      </c>
      <c r="D68" s="26" t="s">
        <v>270</v>
      </c>
      <c r="E68" s="151"/>
      <c r="F68" s="23">
        <v>70</v>
      </c>
      <c r="G68" s="23" t="s">
        <v>265</v>
      </c>
      <c r="H68" s="26" t="s">
        <v>266</v>
      </c>
      <c r="I68" s="26" t="s">
        <v>271</v>
      </c>
      <c r="J68" s="62"/>
      <c r="K68" s="26" t="s">
        <v>272</v>
      </c>
      <c r="L68" s="62">
        <v>2.7</v>
      </c>
    </row>
    <row r="69" spans="1:13" s="2" customFormat="1" ht="36">
      <c r="A69" s="18"/>
      <c r="B69" s="19"/>
      <c r="C69" s="26" t="s">
        <v>273</v>
      </c>
      <c r="D69" s="26" t="s">
        <v>274</v>
      </c>
      <c r="E69" s="150"/>
      <c r="F69" s="23">
        <v>200</v>
      </c>
      <c r="G69" s="23" t="s">
        <v>275</v>
      </c>
      <c r="H69" s="26" t="s">
        <v>266</v>
      </c>
      <c r="I69" s="26" t="s">
        <v>276</v>
      </c>
      <c r="J69" s="63"/>
      <c r="K69" s="26" t="s">
        <v>277</v>
      </c>
      <c r="L69" s="63">
        <v>8</v>
      </c>
    </row>
    <row r="70" spans="1:13" s="2" customFormat="1" ht="36">
      <c r="A70" s="18"/>
      <c r="B70" s="19"/>
      <c r="C70" s="26" t="s">
        <v>278</v>
      </c>
      <c r="D70" s="26" t="s">
        <v>279</v>
      </c>
      <c r="E70" s="26" t="s">
        <v>280</v>
      </c>
      <c r="F70" s="23">
        <v>200</v>
      </c>
      <c r="G70" s="23" t="s">
        <v>275</v>
      </c>
      <c r="H70" s="26" t="s">
        <v>266</v>
      </c>
      <c r="I70" s="26" t="s">
        <v>281</v>
      </c>
      <c r="J70" s="63"/>
      <c r="K70" s="26" t="s">
        <v>282</v>
      </c>
      <c r="L70" s="63">
        <v>8</v>
      </c>
    </row>
    <row r="71" spans="1:13" s="2" customFormat="1" ht="36">
      <c r="A71" s="18"/>
      <c r="B71" s="19"/>
      <c r="C71" s="26" t="s">
        <v>283</v>
      </c>
      <c r="D71" s="26" t="s">
        <v>284</v>
      </c>
      <c r="E71" s="26" t="s">
        <v>285</v>
      </c>
      <c r="F71" s="23">
        <v>100</v>
      </c>
      <c r="G71" s="23" t="s">
        <v>275</v>
      </c>
      <c r="H71" s="26" t="s">
        <v>266</v>
      </c>
      <c r="I71" s="26" t="s">
        <v>286</v>
      </c>
      <c r="J71" s="63"/>
      <c r="K71" s="26" t="s">
        <v>287</v>
      </c>
      <c r="L71" s="63">
        <v>4</v>
      </c>
    </row>
    <row r="72" spans="1:13" s="1" customFormat="1" ht="24">
      <c r="A72" s="15">
        <v>8</v>
      </c>
      <c r="B72" s="21" t="s">
        <v>288</v>
      </c>
      <c r="C72" s="17" t="s">
        <v>48</v>
      </c>
      <c r="D72" s="21"/>
      <c r="E72" s="21"/>
      <c r="F72" s="31">
        <f>SUM(F73:F76)</f>
        <v>299</v>
      </c>
      <c r="G72" s="31"/>
      <c r="H72" s="31"/>
      <c r="I72" s="31"/>
      <c r="J72" s="31"/>
      <c r="K72" s="31"/>
      <c r="L72" s="31">
        <v>10.98</v>
      </c>
      <c r="M72" s="38"/>
    </row>
    <row r="73" spans="1:13" s="2" customFormat="1" ht="60">
      <c r="A73" s="18"/>
      <c r="B73" s="19"/>
      <c r="C73" s="23" t="s">
        <v>289</v>
      </c>
      <c r="D73" s="23" t="s">
        <v>290</v>
      </c>
      <c r="E73" s="23" t="s">
        <v>291</v>
      </c>
      <c r="F73" s="23">
        <v>65</v>
      </c>
      <c r="G73" s="53" t="s">
        <v>292</v>
      </c>
      <c r="H73" s="23" t="s">
        <v>293</v>
      </c>
      <c r="I73" s="23" t="s">
        <v>294</v>
      </c>
      <c r="J73" s="23"/>
      <c r="K73" s="23" t="s">
        <v>295</v>
      </c>
      <c r="L73" s="23"/>
    </row>
    <row r="74" spans="1:13" s="2" customFormat="1" ht="72">
      <c r="A74" s="18"/>
      <c r="B74" s="19"/>
      <c r="C74" s="39" t="s">
        <v>296</v>
      </c>
      <c r="D74" s="39" t="s">
        <v>297</v>
      </c>
      <c r="E74" s="39" t="s">
        <v>298</v>
      </c>
      <c r="F74" s="54">
        <v>114</v>
      </c>
      <c r="G74" s="53" t="s">
        <v>292</v>
      </c>
      <c r="H74" s="23" t="s">
        <v>293</v>
      </c>
      <c r="I74" s="23" t="s">
        <v>299</v>
      </c>
      <c r="J74" s="54"/>
      <c r="K74" s="23" t="s">
        <v>300</v>
      </c>
      <c r="L74" s="23"/>
    </row>
    <row r="75" spans="1:13" s="2" customFormat="1" ht="48">
      <c r="A75" s="18"/>
      <c r="B75" s="19"/>
      <c r="C75" s="40" t="s">
        <v>301</v>
      </c>
      <c r="D75" s="41" t="s">
        <v>302</v>
      </c>
      <c r="E75" s="39" t="s">
        <v>303</v>
      </c>
      <c r="F75" s="54">
        <v>60</v>
      </c>
      <c r="G75" s="53" t="s">
        <v>304</v>
      </c>
      <c r="H75" s="23" t="s">
        <v>305</v>
      </c>
      <c r="I75" s="23" t="s">
        <v>306</v>
      </c>
      <c r="J75" s="18"/>
      <c r="K75" s="23" t="s">
        <v>300</v>
      </c>
      <c r="L75" s="23"/>
    </row>
    <row r="76" spans="1:13" s="2" customFormat="1" ht="60">
      <c r="A76" s="18"/>
      <c r="B76" s="19"/>
      <c r="C76" s="39" t="s">
        <v>307</v>
      </c>
      <c r="D76" s="39" t="s">
        <v>308</v>
      </c>
      <c r="E76" s="39" t="s">
        <v>309</v>
      </c>
      <c r="F76" s="54">
        <v>60</v>
      </c>
      <c r="G76" s="53" t="s">
        <v>310</v>
      </c>
      <c r="H76" s="23" t="s">
        <v>311</v>
      </c>
      <c r="I76" s="23" t="s">
        <v>312</v>
      </c>
      <c r="J76" s="54"/>
      <c r="K76" s="23" t="s">
        <v>300</v>
      </c>
      <c r="L76" s="23"/>
    </row>
    <row r="77" spans="1:13" s="2" customFormat="1" ht="24">
      <c r="A77" s="15">
        <v>9</v>
      </c>
      <c r="B77" s="42" t="s">
        <v>313</v>
      </c>
      <c r="C77" s="17" t="s">
        <v>48</v>
      </c>
      <c r="D77" s="19"/>
      <c r="E77" s="19"/>
      <c r="F77" s="31">
        <f>SUM(F78:F83)</f>
        <v>2222</v>
      </c>
      <c r="G77" s="31"/>
      <c r="H77" s="31"/>
      <c r="I77" s="31"/>
      <c r="J77" s="31"/>
      <c r="K77" s="31"/>
      <c r="L77" s="64">
        <v>91.85</v>
      </c>
      <c r="M77" s="2" t="s">
        <v>314</v>
      </c>
    </row>
    <row r="78" spans="1:13" s="2" customFormat="1" ht="60">
      <c r="A78" s="18"/>
      <c r="B78" s="19"/>
      <c r="C78" s="23" t="s">
        <v>315</v>
      </c>
      <c r="D78" s="23" t="s">
        <v>316</v>
      </c>
      <c r="E78" s="23" t="s">
        <v>317</v>
      </c>
      <c r="F78" s="23">
        <v>1700</v>
      </c>
      <c r="G78" s="23" t="s">
        <v>318</v>
      </c>
      <c r="H78" s="23" t="s">
        <v>319</v>
      </c>
      <c r="I78" s="23" t="s">
        <v>320</v>
      </c>
      <c r="J78" s="23"/>
      <c r="K78" s="23" t="s">
        <v>321</v>
      </c>
      <c r="L78" s="65">
        <v>44</v>
      </c>
    </row>
    <row r="79" spans="1:13" s="2" customFormat="1" ht="36">
      <c r="A79" s="18"/>
      <c r="B79" s="19"/>
      <c r="C79" s="23" t="s">
        <v>322</v>
      </c>
      <c r="D79" s="23" t="s">
        <v>323</v>
      </c>
      <c r="E79" s="23" t="s">
        <v>317</v>
      </c>
      <c r="F79" s="23">
        <v>120</v>
      </c>
      <c r="G79" s="23" t="s">
        <v>324</v>
      </c>
      <c r="H79" s="23" t="s">
        <v>311</v>
      </c>
      <c r="I79" s="23" t="s">
        <v>325</v>
      </c>
      <c r="J79" s="23"/>
      <c r="K79" s="23" t="s">
        <v>321</v>
      </c>
      <c r="L79" s="66">
        <v>12</v>
      </c>
    </row>
    <row r="80" spans="1:13" s="2" customFormat="1" ht="24">
      <c r="A80" s="18"/>
      <c r="B80" s="19"/>
      <c r="C80" s="23" t="s">
        <v>326</v>
      </c>
      <c r="D80" s="23" t="s">
        <v>327</v>
      </c>
      <c r="E80" s="23" t="s">
        <v>328</v>
      </c>
      <c r="F80" s="23">
        <v>70</v>
      </c>
      <c r="G80" s="23" t="s">
        <v>329</v>
      </c>
      <c r="H80" s="23" t="s">
        <v>34</v>
      </c>
      <c r="I80" s="23" t="s">
        <v>330</v>
      </c>
      <c r="J80" s="23"/>
      <c r="K80" s="23" t="s">
        <v>331</v>
      </c>
      <c r="L80" s="156">
        <v>15</v>
      </c>
    </row>
    <row r="81" spans="1:13" s="2" customFormat="1" ht="24">
      <c r="A81" s="18"/>
      <c r="B81" s="19"/>
      <c r="C81" s="23" t="s">
        <v>326</v>
      </c>
      <c r="D81" s="23" t="s">
        <v>332</v>
      </c>
      <c r="E81" s="23" t="s">
        <v>333</v>
      </c>
      <c r="F81" s="23">
        <v>130</v>
      </c>
      <c r="G81" s="23" t="s">
        <v>334</v>
      </c>
      <c r="H81" s="23" t="s">
        <v>34</v>
      </c>
      <c r="I81" s="23" t="s">
        <v>335</v>
      </c>
      <c r="J81" s="23"/>
      <c r="K81" s="23" t="s">
        <v>331</v>
      </c>
      <c r="L81" s="157"/>
    </row>
    <row r="82" spans="1:13" s="2" customFormat="1" ht="15" customHeight="1">
      <c r="A82" s="18"/>
      <c r="B82" s="19"/>
      <c r="C82" s="23" t="s">
        <v>336</v>
      </c>
      <c r="D82" s="23" t="s">
        <v>337</v>
      </c>
      <c r="E82" s="23" t="s">
        <v>338</v>
      </c>
      <c r="F82" s="23">
        <v>180</v>
      </c>
      <c r="G82" s="23" t="s">
        <v>339</v>
      </c>
      <c r="H82" s="23" t="s">
        <v>34</v>
      </c>
      <c r="I82" s="23" t="s">
        <v>340</v>
      </c>
      <c r="J82" s="23"/>
      <c r="K82" s="23" t="s">
        <v>341</v>
      </c>
      <c r="L82" s="156" t="s">
        <v>342</v>
      </c>
    </row>
    <row r="83" spans="1:13" s="2" customFormat="1" ht="24">
      <c r="A83" s="18"/>
      <c r="B83" s="19"/>
      <c r="C83" s="23" t="s">
        <v>343</v>
      </c>
      <c r="D83" s="23" t="s">
        <v>344</v>
      </c>
      <c r="E83" s="23" t="s">
        <v>345</v>
      </c>
      <c r="F83" s="23">
        <v>22</v>
      </c>
      <c r="G83" s="23" t="s">
        <v>346</v>
      </c>
      <c r="H83" s="23" t="s">
        <v>34</v>
      </c>
      <c r="I83" s="23" t="s">
        <v>347</v>
      </c>
      <c r="J83" s="23"/>
      <c r="K83" s="23" t="s">
        <v>341</v>
      </c>
      <c r="L83" s="157"/>
    </row>
    <row r="84" spans="1:13" s="1" customFormat="1" ht="24">
      <c r="A84" s="15">
        <v>10</v>
      </c>
      <c r="B84" s="21" t="s">
        <v>348</v>
      </c>
      <c r="C84" s="17" t="s">
        <v>48</v>
      </c>
      <c r="D84" s="21"/>
      <c r="E84" s="21"/>
      <c r="F84" s="31">
        <f>SUM(F85:F88)</f>
        <v>475</v>
      </c>
      <c r="G84" s="31"/>
      <c r="H84" s="31"/>
      <c r="I84" s="31"/>
      <c r="J84" s="31"/>
      <c r="K84" s="31"/>
      <c r="L84" s="31">
        <f>SUM(L85:L88)</f>
        <v>19.05</v>
      </c>
      <c r="M84" s="38"/>
    </row>
    <row r="85" spans="1:13" s="2" customFormat="1" ht="48">
      <c r="A85" s="18"/>
      <c r="B85" s="19"/>
      <c r="C85" s="41" t="s">
        <v>349</v>
      </c>
      <c r="D85" s="41" t="s">
        <v>350</v>
      </c>
      <c r="E85" s="41" t="s">
        <v>351</v>
      </c>
      <c r="F85" s="39">
        <v>75</v>
      </c>
      <c r="G85" s="39" t="s">
        <v>352</v>
      </c>
      <c r="H85" s="39" t="s">
        <v>239</v>
      </c>
      <c r="I85" s="41" t="s">
        <v>353</v>
      </c>
      <c r="J85" s="39"/>
      <c r="K85" s="41" t="s">
        <v>354</v>
      </c>
      <c r="L85" s="39">
        <v>3.05</v>
      </c>
    </row>
    <row r="86" spans="1:13" s="2" customFormat="1" ht="36">
      <c r="A86" s="18"/>
      <c r="B86" s="19"/>
      <c r="C86" s="41" t="s">
        <v>355</v>
      </c>
      <c r="D86" s="41" t="s">
        <v>356</v>
      </c>
      <c r="E86" s="41" t="s">
        <v>357</v>
      </c>
      <c r="F86" s="39">
        <v>120</v>
      </c>
      <c r="G86" s="39" t="s">
        <v>358</v>
      </c>
      <c r="H86" s="39" t="s">
        <v>239</v>
      </c>
      <c r="I86" s="41" t="s">
        <v>359</v>
      </c>
      <c r="J86" s="39"/>
      <c r="K86" s="41" t="s">
        <v>360</v>
      </c>
      <c r="L86" s="39">
        <v>4.8</v>
      </c>
    </row>
    <row r="87" spans="1:13" s="2" customFormat="1" ht="60">
      <c r="A87" s="18"/>
      <c r="B87" s="19"/>
      <c r="C87" s="41" t="s">
        <v>361</v>
      </c>
      <c r="D87" s="41" t="s">
        <v>362</v>
      </c>
      <c r="E87" s="41" t="s">
        <v>363</v>
      </c>
      <c r="F87" s="39">
        <v>100</v>
      </c>
      <c r="G87" s="39" t="s">
        <v>364</v>
      </c>
      <c r="H87" s="39" t="s">
        <v>239</v>
      </c>
      <c r="I87" s="41" t="s">
        <v>365</v>
      </c>
      <c r="J87" s="39"/>
      <c r="K87" s="41" t="s">
        <v>366</v>
      </c>
      <c r="L87" s="39">
        <v>4</v>
      </c>
    </row>
    <row r="88" spans="1:13" s="2" customFormat="1" ht="36">
      <c r="A88" s="18"/>
      <c r="B88" s="19"/>
      <c r="C88" s="41" t="s">
        <v>367</v>
      </c>
      <c r="D88" s="41" t="s">
        <v>368</v>
      </c>
      <c r="E88" s="41" t="s">
        <v>369</v>
      </c>
      <c r="F88" s="39">
        <v>180</v>
      </c>
      <c r="G88" s="39" t="s">
        <v>370</v>
      </c>
      <c r="H88" s="39" t="s">
        <v>239</v>
      </c>
      <c r="I88" s="41" t="s">
        <v>371</v>
      </c>
      <c r="J88" s="39"/>
      <c r="K88" s="41" t="s">
        <v>360</v>
      </c>
      <c r="L88" s="39">
        <v>7.2</v>
      </c>
    </row>
    <row r="89" spans="1:13" s="1" customFormat="1" ht="33" customHeight="1">
      <c r="A89" s="15">
        <v>11</v>
      </c>
      <c r="B89" s="21" t="s">
        <v>372</v>
      </c>
      <c r="C89" s="17" t="s">
        <v>48</v>
      </c>
      <c r="D89" s="21"/>
      <c r="E89" s="21"/>
      <c r="F89" s="31">
        <f>SUM(F90:F93)</f>
        <v>350</v>
      </c>
      <c r="G89" s="31"/>
      <c r="H89" s="31"/>
      <c r="I89" s="31"/>
      <c r="J89" s="31"/>
      <c r="K89" s="31"/>
      <c r="L89" s="31">
        <f>SUM(L90:L93)</f>
        <v>20</v>
      </c>
      <c r="M89" s="38"/>
    </row>
    <row r="90" spans="1:13" s="2" customFormat="1" ht="23.25" customHeight="1">
      <c r="A90" s="18"/>
      <c r="B90" s="19"/>
      <c r="C90" s="23" t="s">
        <v>373</v>
      </c>
      <c r="D90" s="23" t="s">
        <v>374</v>
      </c>
      <c r="E90" s="23" t="s">
        <v>375</v>
      </c>
      <c r="F90" s="23">
        <v>110</v>
      </c>
      <c r="G90" s="23" t="s">
        <v>376</v>
      </c>
      <c r="H90" s="23" t="s">
        <v>34</v>
      </c>
      <c r="I90" s="23" t="s">
        <v>377</v>
      </c>
      <c r="J90" s="23"/>
      <c r="K90" s="153" t="s">
        <v>378</v>
      </c>
      <c r="L90" s="158">
        <v>20</v>
      </c>
    </row>
    <row r="91" spans="1:13" s="2" customFormat="1" ht="23.25" customHeight="1">
      <c r="A91" s="18"/>
      <c r="B91" s="19"/>
      <c r="C91" s="23" t="s">
        <v>379</v>
      </c>
      <c r="D91" s="23" t="s">
        <v>380</v>
      </c>
      <c r="E91" s="23" t="s">
        <v>381</v>
      </c>
      <c r="F91" s="23">
        <v>120</v>
      </c>
      <c r="G91" s="23" t="s">
        <v>382</v>
      </c>
      <c r="H91" s="23" t="s">
        <v>34</v>
      </c>
      <c r="I91" s="23" t="s">
        <v>383</v>
      </c>
      <c r="J91" s="23"/>
      <c r="K91" s="153"/>
      <c r="L91" s="158"/>
    </row>
    <row r="92" spans="1:13" s="2" customFormat="1" ht="23.25" customHeight="1">
      <c r="A92" s="18"/>
      <c r="B92" s="19"/>
      <c r="C92" s="23" t="s">
        <v>384</v>
      </c>
      <c r="D92" s="23" t="s">
        <v>385</v>
      </c>
      <c r="E92" s="23" t="s">
        <v>386</v>
      </c>
      <c r="F92" s="23">
        <v>60</v>
      </c>
      <c r="G92" s="23" t="s">
        <v>80</v>
      </c>
      <c r="H92" s="23" t="s">
        <v>34</v>
      </c>
      <c r="I92" s="23" t="s">
        <v>387</v>
      </c>
      <c r="J92" s="23"/>
      <c r="K92" s="153"/>
      <c r="L92" s="158"/>
    </row>
    <row r="93" spans="1:13" s="2" customFormat="1" ht="23.25" customHeight="1">
      <c r="A93" s="18"/>
      <c r="B93" s="19"/>
      <c r="C93" s="23" t="s">
        <v>388</v>
      </c>
      <c r="D93" s="23" t="s">
        <v>389</v>
      </c>
      <c r="E93" s="23" t="s">
        <v>390</v>
      </c>
      <c r="F93" s="23">
        <v>60</v>
      </c>
      <c r="G93" s="23" t="s">
        <v>391</v>
      </c>
      <c r="H93" s="23" t="s">
        <v>34</v>
      </c>
      <c r="I93" s="23" t="s">
        <v>392</v>
      </c>
      <c r="J93" s="23"/>
      <c r="K93" s="153"/>
      <c r="L93" s="158"/>
    </row>
    <row r="94" spans="1:13" s="1" customFormat="1" ht="29.25" customHeight="1">
      <c r="A94" s="15">
        <v>12</v>
      </c>
      <c r="B94" s="21" t="s">
        <v>393</v>
      </c>
      <c r="C94" s="17" t="s">
        <v>48</v>
      </c>
      <c r="D94" s="21"/>
      <c r="E94" s="21"/>
      <c r="F94" s="31">
        <f>SUM(F95:F99)</f>
        <v>640</v>
      </c>
      <c r="G94" s="31"/>
      <c r="H94" s="31"/>
      <c r="I94" s="31"/>
      <c r="J94" s="31"/>
      <c r="K94" s="31"/>
      <c r="L94" s="31">
        <f>SUM(L95:L99)</f>
        <v>20</v>
      </c>
    </row>
    <row r="95" spans="1:13" s="2" customFormat="1" ht="45" customHeight="1">
      <c r="A95" s="18"/>
      <c r="B95" s="19"/>
      <c r="C95" s="26" t="s">
        <v>394</v>
      </c>
      <c r="D95" s="26" t="s">
        <v>395</v>
      </c>
      <c r="E95" s="26" t="s">
        <v>396</v>
      </c>
      <c r="F95" s="23">
        <v>120</v>
      </c>
      <c r="G95" s="23" t="s">
        <v>397</v>
      </c>
      <c r="H95" s="26" t="s">
        <v>189</v>
      </c>
      <c r="I95" s="26" t="s">
        <v>398</v>
      </c>
      <c r="J95" s="18"/>
      <c r="K95" s="25"/>
      <c r="L95" s="18">
        <v>4</v>
      </c>
    </row>
    <row r="96" spans="1:13" s="2" customFormat="1" ht="50.25" customHeight="1">
      <c r="A96" s="18"/>
      <c r="B96" s="19"/>
      <c r="C96" s="26" t="s">
        <v>399</v>
      </c>
      <c r="D96" s="26" t="s">
        <v>400</v>
      </c>
      <c r="E96" s="26" t="s">
        <v>401</v>
      </c>
      <c r="F96" s="18">
        <v>180</v>
      </c>
      <c r="G96" s="23" t="s">
        <v>402</v>
      </c>
      <c r="H96" s="25" t="s">
        <v>403</v>
      </c>
      <c r="I96" s="25" t="s">
        <v>404</v>
      </c>
      <c r="J96" s="18"/>
      <c r="K96" s="25"/>
      <c r="L96" s="18">
        <v>5</v>
      </c>
    </row>
    <row r="97" spans="1:13" s="2" customFormat="1" ht="81" customHeight="1">
      <c r="A97" s="18"/>
      <c r="B97" s="19"/>
      <c r="C97" s="26" t="s">
        <v>405</v>
      </c>
      <c r="D97" s="26" t="s">
        <v>406</v>
      </c>
      <c r="E97" s="26" t="s">
        <v>407</v>
      </c>
      <c r="F97" s="23">
        <v>120</v>
      </c>
      <c r="G97" s="23">
        <v>2</v>
      </c>
      <c r="H97" s="26" t="s">
        <v>408</v>
      </c>
      <c r="I97" s="26" t="s">
        <v>409</v>
      </c>
      <c r="J97" s="23"/>
      <c r="K97" s="25"/>
      <c r="L97" s="23">
        <v>5</v>
      </c>
    </row>
    <row r="98" spans="1:13" s="2" customFormat="1" ht="74.25" customHeight="1">
      <c r="A98" s="18"/>
      <c r="B98" s="19"/>
      <c r="C98" s="43" t="s">
        <v>410</v>
      </c>
      <c r="D98" s="43" t="s">
        <v>411</v>
      </c>
      <c r="E98" s="43" t="s">
        <v>412</v>
      </c>
      <c r="F98" s="55">
        <v>100</v>
      </c>
      <c r="G98" s="55" t="s">
        <v>413</v>
      </c>
      <c r="H98" s="43" t="s">
        <v>393</v>
      </c>
      <c r="I98" s="43" t="s">
        <v>414</v>
      </c>
      <c r="J98" s="55"/>
      <c r="K98" s="25"/>
      <c r="L98" s="55">
        <v>4</v>
      </c>
    </row>
    <row r="99" spans="1:13" s="2" customFormat="1" ht="29.25" customHeight="1">
      <c r="A99" s="18"/>
      <c r="B99" s="19"/>
      <c r="C99" s="43" t="s">
        <v>415</v>
      </c>
      <c r="D99" s="43" t="s">
        <v>416</v>
      </c>
      <c r="E99" s="43" t="s">
        <v>417</v>
      </c>
      <c r="F99" s="55">
        <v>120</v>
      </c>
      <c r="G99" s="55">
        <v>1</v>
      </c>
      <c r="H99" s="43" t="s">
        <v>418</v>
      </c>
      <c r="I99" s="43" t="s">
        <v>419</v>
      </c>
      <c r="J99" s="55"/>
      <c r="K99" s="25"/>
      <c r="L99" s="55">
        <v>2</v>
      </c>
    </row>
    <row r="100" spans="1:13" s="1" customFormat="1" ht="30.75" customHeight="1">
      <c r="A100" s="15">
        <v>13</v>
      </c>
      <c r="B100" s="21" t="s">
        <v>420</v>
      </c>
      <c r="C100" s="17" t="s">
        <v>48</v>
      </c>
      <c r="D100" s="21"/>
      <c r="E100" s="21"/>
      <c r="F100" s="31">
        <f>SUM(F101:F104)</f>
        <v>140</v>
      </c>
      <c r="G100" s="31"/>
      <c r="H100" s="31"/>
      <c r="I100" s="31"/>
      <c r="J100" s="31"/>
      <c r="K100" s="31"/>
      <c r="L100" s="31">
        <f>SUM(L101:L104)</f>
        <v>3.64</v>
      </c>
      <c r="M100" s="38"/>
    </row>
    <row r="101" spans="1:13" s="2" customFormat="1" ht="23.25" customHeight="1">
      <c r="A101" s="18"/>
      <c r="B101" s="19"/>
      <c r="C101" s="44" t="s">
        <v>421</v>
      </c>
      <c r="D101" s="44" t="s">
        <v>422</v>
      </c>
      <c r="E101" s="44" t="s">
        <v>423</v>
      </c>
      <c r="F101" s="56">
        <v>40</v>
      </c>
      <c r="G101" s="44" t="s">
        <v>424</v>
      </c>
      <c r="H101" s="56" t="s">
        <v>239</v>
      </c>
      <c r="I101" s="44" t="s">
        <v>425</v>
      </c>
      <c r="J101" s="56"/>
      <c r="K101" s="44" t="s">
        <v>426</v>
      </c>
      <c r="L101" s="56">
        <v>1.4</v>
      </c>
    </row>
    <row r="102" spans="1:13" s="2" customFormat="1" ht="23.25" customHeight="1">
      <c r="A102" s="18"/>
      <c r="B102" s="19"/>
      <c r="C102" s="37" t="s">
        <v>427</v>
      </c>
      <c r="D102" s="37" t="s">
        <v>428</v>
      </c>
      <c r="E102" s="44" t="s">
        <v>429</v>
      </c>
      <c r="F102" s="56">
        <v>40</v>
      </c>
      <c r="G102" s="44" t="s">
        <v>430</v>
      </c>
      <c r="H102" s="56" t="s">
        <v>431</v>
      </c>
      <c r="I102" s="44" t="s">
        <v>432</v>
      </c>
      <c r="J102" s="56"/>
      <c r="K102" s="44" t="s">
        <v>433</v>
      </c>
      <c r="L102" s="56">
        <v>1.04</v>
      </c>
    </row>
    <row r="103" spans="1:13" s="2" customFormat="1" ht="23.25" customHeight="1">
      <c r="A103" s="18"/>
      <c r="B103" s="19"/>
      <c r="C103" s="37" t="s">
        <v>434</v>
      </c>
      <c r="D103" s="44" t="s">
        <v>435</v>
      </c>
      <c r="E103" s="44" t="s">
        <v>436</v>
      </c>
      <c r="F103" s="56">
        <v>30</v>
      </c>
      <c r="G103" s="44" t="s">
        <v>437</v>
      </c>
      <c r="H103" s="56" t="s">
        <v>239</v>
      </c>
      <c r="I103" s="44" t="s">
        <v>438</v>
      </c>
      <c r="J103" s="56"/>
      <c r="K103" s="44" t="s">
        <v>426</v>
      </c>
      <c r="L103" s="56">
        <v>0.6</v>
      </c>
    </row>
    <row r="104" spans="1:13" s="2" customFormat="1" ht="23.25" customHeight="1">
      <c r="A104" s="18"/>
      <c r="B104" s="19"/>
      <c r="C104" s="37" t="s">
        <v>439</v>
      </c>
      <c r="D104" s="44" t="s">
        <v>440</v>
      </c>
      <c r="E104" s="37" t="s">
        <v>441</v>
      </c>
      <c r="F104" s="56">
        <v>30</v>
      </c>
      <c r="G104" s="44" t="s">
        <v>442</v>
      </c>
      <c r="H104" s="56" t="s">
        <v>239</v>
      </c>
      <c r="I104" s="44" t="s">
        <v>443</v>
      </c>
      <c r="J104" s="56"/>
      <c r="K104" s="44" t="s">
        <v>433</v>
      </c>
      <c r="L104" s="56">
        <v>0.6</v>
      </c>
    </row>
    <row r="105" spans="1:13" ht="26.1" customHeight="1">
      <c r="A105" s="18">
        <v>14</v>
      </c>
      <c r="B105" s="45" t="s">
        <v>444</v>
      </c>
      <c r="C105" s="14"/>
      <c r="D105" s="14"/>
      <c r="E105" s="14"/>
      <c r="F105" s="14">
        <v>3353</v>
      </c>
      <c r="G105" s="14"/>
      <c r="H105" s="14"/>
      <c r="I105" s="14"/>
      <c r="J105" s="14"/>
      <c r="K105" s="14"/>
      <c r="L105" s="14">
        <v>380</v>
      </c>
    </row>
    <row r="106" spans="1:13" s="2" customFormat="1" ht="60">
      <c r="A106" s="18">
        <v>1</v>
      </c>
      <c r="B106" s="46" t="s">
        <v>445</v>
      </c>
      <c r="C106" s="26" t="s">
        <v>446</v>
      </c>
      <c r="D106" s="22" t="s">
        <v>447</v>
      </c>
      <c r="E106" s="26" t="s">
        <v>448</v>
      </c>
      <c r="F106" s="18">
        <v>380</v>
      </c>
      <c r="G106" s="18" t="s">
        <v>449</v>
      </c>
      <c r="H106" s="57" t="s">
        <v>450</v>
      </c>
      <c r="I106" s="23" t="s">
        <v>451</v>
      </c>
      <c r="J106" s="18"/>
      <c r="K106" s="23" t="s">
        <v>452</v>
      </c>
      <c r="L106" s="18">
        <v>15.2</v>
      </c>
    </row>
    <row r="107" spans="1:13" s="2" customFormat="1" ht="72">
      <c r="A107" s="18">
        <v>2</v>
      </c>
      <c r="B107" s="149" t="s">
        <v>453</v>
      </c>
      <c r="C107" s="23" t="s">
        <v>454</v>
      </c>
      <c r="D107" s="23" t="s">
        <v>455</v>
      </c>
      <c r="E107" s="23" t="s">
        <v>456</v>
      </c>
      <c r="F107" s="23">
        <v>100</v>
      </c>
      <c r="G107" s="23" t="s">
        <v>457</v>
      </c>
      <c r="H107" s="23" t="s">
        <v>458</v>
      </c>
      <c r="I107" s="23" t="s">
        <v>459</v>
      </c>
      <c r="J107" s="23"/>
      <c r="K107" s="23" t="s">
        <v>452</v>
      </c>
      <c r="L107" s="23">
        <v>11.6</v>
      </c>
    </row>
    <row r="108" spans="1:13" s="2" customFormat="1" ht="72">
      <c r="A108" s="18">
        <v>3</v>
      </c>
      <c r="B108" s="150"/>
      <c r="C108" s="23" t="s">
        <v>460</v>
      </c>
      <c r="D108" s="23" t="s">
        <v>455</v>
      </c>
      <c r="E108" s="23" t="s">
        <v>456</v>
      </c>
      <c r="F108" s="23">
        <v>100</v>
      </c>
      <c r="G108" s="23" t="s">
        <v>461</v>
      </c>
      <c r="H108" s="23" t="s">
        <v>462</v>
      </c>
      <c r="I108" s="23" t="s">
        <v>459</v>
      </c>
      <c r="J108" s="23"/>
      <c r="K108" s="23" t="s">
        <v>452</v>
      </c>
      <c r="L108" s="23">
        <v>11.6</v>
      </c>
    </row>
    <row r="109" spans="1:13" s="2" customFormat="1" ht="60">
      <c r="A109" s="18">
        <v>4</v>
      </c>
      <c r="B109" s="149" t="s">
        <v>463</v>
      </c>
      <c r="C109" s="23" t="s">
        <v>464</v>
      </c>
      <c r="D109" s="23" t="s">
        <v>465</v>
      </c>
      <c r="E109" s="23" t="s">
        <v>466</v>
      </c>
      <c r="F109" s="23">
        <v>100</v>
      </c>
      <c r="G109" s="23">
        <v>4</v>
      </c>
      <c r="H109" s="57" t="s">
        <v>450</v>
      </c>
      <c r="I109" s="23" t="s">
        <v>467</v>
      </c>
      <c r="J109" s="23"/>
      <c r="K109" s="23" t="s">
        <v>452</v>
      </c>
      <c r="L109" s="23">
        <v>8</v>
      </c>
    </row>
    <row r="110" spans="1:13" s="2" customFormat="1" ht="60">
      <c r="A110" s="18">
        <v>5</v>
      </c>
      <c r="B110" s="150"/>
      <c r="C110" s="23" t="s">
        <v>468</v>
      </c>
      <c r="D110" s="23" t="s">
        <v>465</v>
      </c>
      <c r="E110" s="23" t="s">
        <v>466</v>
      </c>
      <c r="F110" s="23">
        <v>100</v>
      </c>
      <c r="G110" s="23">
        <v>4</v>
      </c>
      <c r="H110" s="57" t="s">
        <v>450</v>
      </c>
      <c r="I110" s="23" t="s">
        <v>469</v>
      </c>
      <c r="J110" s="23"/>
      <c r="K110" s="23" t="s">
        <v>452</v>
      </c>
      <c r="L110" s="23">
        <v>8</v>
      </c>
    </row>
    <row r="111" spans="1:13" s="2" customFormat="1" ht="216" customHeight="1">
      <c r="A111" s="18">
        <v>6</v>
      </c>
      <c r="B111" s="26" t="s">
        <v>470</v>
      </c>
      <c r="C111" s="26" t="s">
        <v>471</v>
      </c>
      <c r="D111" s="26" t="s">
        <v>472</v>
      </c>
      <c r="E111" s="26" t="s">
        <v>473</v>
      </c>
      <c r="F111" s="18">
        <v>160</v>
      </c>
      <c r="G111" s="23" t="s">
        <v>474</v>
      </c>
      <c r="H111" s="57" t="s">
        <v>34</v>
      </c>
      <c r="I111" s="23" t="s">
        <v>475</v>
      </c>
      <c r="J111" s="18"/>
      <c r="K111" s="23" t="s">
        <v>452</v>
      </c>
      <c r="L111" s="18">
        <v>6.4</v>
      </c>
    </row>
    <row r="112" spans="1:13" s="2" customFormat="1" ht="60">
      <c r="A112" s="18">
        <v>7</v>
      </c>
      <c r="B112" s="149" t="s">
        <v>476</v>
      </c>
      <c r="C112" s="47" t="s">
        <v>477</v>
      </c>
      <c r="D112" s="23" t="s">
        <v>478</v>
      </c>
      <c r="E112" s="58" t="s">
        <v>479</v>
      </c>
      <c r="F112" s="23">
        <v>160</v>
      </c>
      <c r="G112" s="23" t="s">
        <v>480</v>
      </c>
      <c r="H112" s="23" t="s">
        <v>239</v>
      </c>
      <c r="I112" s="58" t="s">
        <v>481</v>
      </c>
      <c r="J112" s="58"/>
      <c r="K112" s="23" t="s">
        <v>452</v>
      </c>
      <c r="L112" s="58">
        <v>5.4</v>
      </c>
    </row>
    <row r="113" spans="1:13" s="2" customFormat="1" ht="60">
      <c r="A113" s="18">
        <v>8</v>
      </c>
      <c r="B113" s="151"/>
      <c r="C113" s="48" t="s">
        <v>477</v>
      </c>
      <c r="D113" s="23" t="s">
        <v>482</v>
      </c>
      <c r="E113" s="58" t="s">
        <v>479</v>
      </c>
      <c r="F113" s="23">
        <v>80</v>
      </c>
      <c r="G113" s="23" t="s">
        <v>483</v>
      </c>
      <c r="H113" s="23" t="s">
        <v>186</v>
      </c>
      <c r="I113" s="67" t="s">
        <v>484</v>
      </c>
      <c r="J113" s="58"/>
      <c r="K113" s="23" t="s">
        <v>452</v>
      </c>
      <c r="L113" s="58">
        <v>2.5</v>
      </c>
    </row>
    <row r="114" spans="1:13" s="2" customFormat="1" ht="48">
      <c r="A114" s="18">
        <v>9</v>
      </c>
      <c r="B114" s="151"/>
      <c r="C114" s="49" t="s">
        <v>477</v>
      </c>
      <c r="D114" s="23" t="s">
        <v>485</v>
      </c>
      <c r="E114" s="58" t="s">
        <v>479</v>
      </c>
      <c r="F114" s="23">
        <v>110</v>
      </c>
      <c r="G114" s="23" t="s">
        <v>486</v>
      </c>
      <c r="H114" s="23" t="s">
        <v>431</v>
      </c>
      <c r="I114" s="67" t="s">
        <v>481</v>
      </c>
      <c r="J114" s="58"/>
      <c r="K114" s="23" t="s">
        <v>487</v>
      </c>
      <c r="L114" s="58">
        <v>3.5</v>
      </c>
    </row>
    <row r="115" spans="1:13" s="2" customFormat="1" ht="48">
      <c r="A115" s="18">
        <v>10</v>
      </c>
      <c r="B115" s="151"/>
      <c r="C115" s="48" t="s">
        <v>477</v>
      </c>
      <c r="D115" s="23" t="s">
        <v>488</v>
      </c>
      <c r="E115" s="58" t="s">
        <v>479</v>
      </c>
      <c r="F115" s="23">
        <v>50</v>
      </c>
      <c r="G115" s="23" t="s">
        <v>483</v>
      </c>
      <c r="H115" s="23" t="s">
        <v>489</v>
      </c>
      <c r="I115" s="67" t="s">
        <v>481</v>
      </c>
      <c r="J115" s="58"/>
      <c r="K115" s="23" t="s">
        <v>487</v>
      </c>
      <c r="L115" s="58">
        <v>1.5</v>
      </c>
    </row>
    <row r="116" spans="1:13" s="2" customFormat="1" ht="48">
      <c r="A116" s="18">
        <v>11</v>
      </c>
      <c r="B116" s="151"/>
      <c r="C116" s="47" t="s">
        <v>477</v>
      </c>
      <c r="D116" s="23" t="s">
        <v>490</v>
      </c>
      <c r="E116" s="58" t="s">
        <v>479</v>
      </c>
      <c r="F116" s="23">
        <v>120</v>
      </c>
      <c r="G116" s="23" t="s">
        <v>491</v>
      </c>
      <c r="H116" s="23" t="s">
        <v>189</v>
      </c>
      <c r="I116" s="67" t="s">
        <v>481</v>
      </c>
      <c r="J116" s="58"/>
      <c r="K116" s="23" t="s">
        <v>487</v>
      </c>
      <c r="L116" s="58">
        <v>3.6</v>
      </c>
    </row>
    <row r="117" spans="1:13" s="2" customFormat="1" ht="60">
      <c r="A117" s="18">
        <v>12</v>
      </c>
      <c r="B117" s="151"/>
      <c r="C117" s="47" t="s">
        <v>477</v>
      </c>
      <c r="D117" s="23" t="s">
        <v>492</v>
      </c>
      <c r="E117" s="58" t="s">
        <v>479</v>
      </c>
      <c r="F117" s="23">
        <v>60</v>
      </c>
      <c r="G117" s="23" t="s">
        <v>493</v>
      </c>
      <c r="H117" s="23" t="s">
        <v>100</v>
      </c>
      <c r="I117" s="67" t="s">
        <v>481</v>
      </c>
      <c r="J117" s="58"/>
      <c r="K117" s="23" t="s">
        <v>452</v>
      </c>
      <c r="L117" s="58">
        <v>1.8</v>
      </c>
    </row>
    <row r="118" spans="1:13" s="2" customFormat="1" ht="84">
      <c r="A118" s="18">
        <v>13</v>
      </c>
      <c r="B118" s="151"/>
      <c r="C118" s="47" t="s">
        <v>477</v>
      </c>
      <c r="D118" s="23" t="s">
        <v>494</v>
      </c>
      <c r="E118" s="58" t="s">
        <v>479</v>
      </c>
      <c r="F118" s="23">
        <v>140</v>
      </c>
      <c r="G118" s="23" t="s">
        <v>495</v>
      </c>
      <c r="H118" s="23" t="s">
        <v>95</v>
      </c>
      <c r="I118" s="67" t="s">
        <v>481</v>
      </c>
      <c r="J118" s="58"/>
      <c r="K118" s="23" t="s">
        <v>452</v>
      </c>
      <c r="L118" s="58">
        <v>4.3</v>
      </c>
    </row>
    <row r="119" spans="1:13" s="2" customFormat="1" ht="60">
      <c r="A119" s="18">
        <v>14</v>
      </c>
      <c r="B119" s="150"/>
      <c r="C119" s="47" t="s">
        <v>477</v>
      </c>
      <c r="D119" s="23" t="s">
        <v>496</v>
      </c>
      <c r="E119" s="58" t="s">
        <v>479</v>
      </c>
      <c r="F119" s="23">
        <v>80</v>
      </c>
      <c r="G119" s="23" t="s">
        <v>483</v>
      </c>
      <c r="H119" s="59" t="s">
        <v>497</v>
      </c>
      <c r="I119" s="58" t="s">
        <v>481</v>
      </c>
      <c r="J119" s="58"/>
      <c r="K119" s="23" t="s">
        <v>452</v>
      </c>
      <c r="L119" s="58">
        <v>3</v>
      </c>
    </row>
    <row r="120" spans="1:13" s="2" customFormat="1" ht="144" customHeight="1">
      <c r="A120" s="18">
        <v>15</v>
      </c>
      <c r="B120" s="26" t="s">
        <v>498</v>
      </c>
      <c r="C120" s="26" t="s">
        <v>499</v>
      </c>
      <c r="D120" s="26" t="s">
        <v>500</v>
      </c>
      <c r="E120" s="26" t="s">
        <v>501</v>
      </c>
      <c r="F120" s="23" t="s">
        <v>502</v>
      </c>
      <c r="G120" s="23" t="s">
        <v>503</v>
      </c>
      <c r="H120" s="22" t="s">
        <v>34</v>
      </c>
      <c r="I120" s="23" t="s">
        <v>504</v>
      </c>
      <c r="J120" s="23"/>
      <c r="K120" s="23" t="s">
        <v>452</v>
      </c>
      <c r="L120" s="23">
        <v>9.6</v>
      </c>
    </row>
    <row r="121" spans="1:13" ht="60">
      <c r="A121" s="18">
        <v>16</v>
      </c>
      <c r="B121" s="26" t="s">
        <v>505</v>
      </c>
      <c r="C121" s="26" t="s">
        <v>506</v>
      </c>
      <c r="D121" s="26" t="s">
        <v>506</v>
      </c>
      <c r="E121" s="26" t="s">
        <v>507</v>
      </c>
      <c r="F121" s="26">
        <v>50</v>
      </c>
      <c r="G121" s="23" t="s">
        <v>508</v>
      </c>
      <c r="H121" s="22" t="s">
        <v>34</v>
      </c>
      <c r="I121" s="23" t="s">
        <v>504</v>
      </c>
      <c r="J121" s="23"/>
      <c r="K121" s="23" t="s">
        <v>452</v>
      </c>
      <c r="L121" s="23">
        <v>4</v>
      </c>
    </row>
    <row r="122" spans="1:13" ht="60">
      <c r="A122" s="162">
        <v>17</v>
      </c>
      <c r="B122" s="142" t="s">
        <v>509</v>
      </c>
      <c r="C122" s="51" t="s">
        <v>510</v>
      </c>
      <c r="D122" s="51" t="s">
        <v>511</v>
      </c>
      <c r="E122" s="51" t="s">
        <v>512</v>
      </c>
      <c r="F122" s="51">
        <v>85</v>
      </c>
      <c r="G122" s="51" t="s">
        <v>513</v>
      </c>
      <c r="H122" s="51" t="s">
        <v>450</v>
      </c>
      <c r="I122" s="51" t="s">
        <v>514</v>
      </c>
      <c r="J122" s="68"/>
      <c r="K122" s="68" t="s">
        <v>452</v>
      </c>
      <c r="L122" s="68">
        <v>9.5</v>
      </c>
      <c r="M122" s="145" t="s">
        <v>515</v>
      </c>
    </row>
    <row r="123" spans="1:13" ht="60">
      <c r="A123" s="163"/>
      <c r="B123" s="143"/>
      <c r="C123" s="51" t="s">
        <v>510</v>
      </c>
      <c r="D123" s="51" t="s">
        <v>511</v>
      </c>
      <c r="E123" s="51" t="s">
        <v>512</v>
      </c>
      <c r="F123" s="51">
        <v>85</v>
      </c>
      <c r="G123" s="51" t="s">
        <v>516</v>
      </c>
      <c r="H123" s="51" t="s">
        <v>450</v>
      </c>
      <c r="I123" s="51" t="s">
        <v>514</v>
      </c>
      <c r="J123" s="68"/>
      <c r="K123" s="68" t="s">
        <v>452</v>
      </c>
      <c r="L123" s="68">
        <v>9.5</v>
      </c>
      <c r="M123" s="146"/>
    </row>
    <row r="124" spans="1:13" ht="60">
      <c r="A124" s="163"/>
      <c r="B124" s="143"/>
      <c r="C124" s="51" t="s">
        <v>510</v>
      </c>
      <c r="D124" s="51" t="s">
        <v>511</v>
      </c>
      <c r="E124" s="51" t="s">
        <v>512</v>
      </c>
      <c r="F124" s="51">
        <v>80</v>
      </c>
      <c r="G124" s="51" t="s">
        <v>517</v>
      </c>
      <c r="H124" s="51" t="s">
        <v>450</v>
      </c>
      <c r="I124" s="51" t="s">
        <v>514</v>
      </c>
      <c r="J124" s="68"/>
      <c r="K124" s="68" t="s">
        <v>452</v>
      </c>
      <c r="L124" s="68">
        <v>9</v>
      </c>
      <c r="M124" s="146"/>
    </row>
    <row r="125" spans="1:13" ht="60">
      <c r="A125" s="163"/>
      <c r="B125" s="143"/>
      <c r="C125" s="51" t="s">
        <v>510</v>
      </c>
      <c r="D125" s="51" t="s">
        <v>511</v>
      </c>
      <c r="E125" s="51" t="s">
        <v>512</v>
      </c>
      <c r="F125" s="51">
        <v>50</v>
      </c>
      <c r="G125" s="51" t="s">
        <v>518</v>
      </c>
      <c r="H125" s="51" t="s">
        <v>450</v>
      </c>
      <c r="I125" s="51" t="s">
        <v>514</v>
      </c>
      <c r="J125" s="68"/>
      <c r="K125" s="68" t="s">
        <v>452</v>
      </c>
      <c r="L125" s="68">
        <v>6</v>
      </c>
      <c r="M125" s="146"/>
    </row>
    <row r="126" spans="1:13" ht="60">
      <c r="A126" s="163"/>
      <c r="B126" s="143"/>
      <c r="C126" s="51" t="s">
        <v>510</v>
      </c>
      <c r="D126" s="51" t="s">
        <v>511</v>
      </c>
      <c r="E126" s="51" t="s">
        <v>512</v>
      </c>
      <c r="F126" s="51">
        <v>50</v>
      </c>
      <c r="G126" s="51" t="s">
        <v>519</v>
      </c>
      <c r="H126" s="51" t="s">
        <v>520</v>
      </c>
      <c r="I126" s="51" t="s">
        <v>514</v>
      </c>
      <c r="J126" s="68"/>
      <c r="K126" s="68" t="s">
        <v>452</v>
      </c>
      <c r="L126" s="68">
        <v>9</v>
      </c>
      <c r="M126" s="146"/>
    </row>
    <row r="127" spans="1:13" ht="60">
      <c r="A127" s="163"/>
      <c r="B127" s="143"/>
      <c r="C127" s="51" t="s">
        <v>510</v>
      </c>
      <c r="D127" s="51" t="s">
        <v>511</v>
      </c>
      <c r="E127" s="51" t="s">
        <v>512</v>
      </c>
      <c r="F127" s="51">
        <v>50</v>
      </c>
      <c r="G127" s="51" t="s">
        <v>521</v>
      </c>
      <c r="H127" s="51" t="s">
        <v>520</v>
      </c>
      <c r="I127" s="51" t="s">
        <v>514</v>
      </c>
      <c r="J127" s="68"/>
      <c r="K127" s="68" t="s">
        <v>452</v>
      </c>
      <c r="L127" s="68">
        <v>9</v>
      </c>
      <c r="M127" s="147"/>
    </row>
    <row r="128" spans="1:13" ht="48">
      <c r="A128" s="163"/>
      <c r="B128" s="143"/>
      <c r="C128" s="52" t="s">
        <v>522</v>
      </c>
      <c r="D128" s="52" t="s">
        <v>523</v>
      </c>
      <c r="E128" s="52" t="s">
        <v>524</v>
      </c>
      <c r="F128" s="51">
        <v>56</v>
      </c>
      <c r="G128" s="60" t="s">
        <v>525</v>
      </c>
      <c r="H128" s="61" t="s">
        <v>520</v>
      </c>
      <c r="I128" s="52" t="s">
        <v>526</v>
      </c>
      <c r="J128" s="68"/>
      <c r="K128" s="68" t="s">
        <v>487</v>
      </c>
      <c r="L128" s="68">
        <v>10</v>
      </c>
      <c r="M128" s="70"/>
    </row>
    <row r="129" spans="1:13" ht="48">
      <c r="A129" s="163"/>
      <c r="B129" s="143"/>
      <c r="C129" s="52" t="s">
        <v>522</v>
      </c>
      <c r="D129" s="52" t="s">
        <v>523</v>
      </c>
      <c r="E129" s="52" t="s">
        <v>524</v>
      </c>
      <c r="F129" s="51">
        <v>56</v>
      </c>
      <c r="G129" s="60" t="s">
        <v>525</v>
      </c>
      <c r="H129" s="61" t="s">
        <v>520</v>
      </c>
      <c r="I129" s="52" t="s">
        <v>526</v>
      </c>
      <c r="J129" s="68"/>
      <c r="K129" s="68" t="s">
        <v>487</v>
      </c>
      <c r="L129" s="68">
        <v>10</v>
      </c>
      <c r="M129" s="70"/>
    </row>
    <row r="130" spans="1:13" ht="48">
      <c r="A130" s="163"/>
      <c r="B130" s="143"/>
      <c r="C130" s="52" t="s">
        <v>522</v>
      </c>
      <c r="D130" s="52" t="s">
        <v>523</v>
      </c>
      <c r="E130" s="52" t="s">
        <v>524</v>
      </c>
      <c r="F130" s="51">
        <v>56</v>
      </c>
      <c r="G130" s="60" t="s">
        <v>525</v>
      </c>
      <c r="H130" s="61" t="s">
        <v>520</v>
      </c>
      <c r="I130" s="52" t="s">
        <v>526</v>
      </c>
      <c r="J130" s="68"/>
      <c r="K130" s="68" t="s">
        <v>487</v>
      </c>
      <c r="L130" s="68">
        <v>10</v>
      </c>
      <c r="M130" s="70"/>
    </row>
    <row r="131" spans="1:13" ht="60">
      <c r="A131" s="163"/>
      <c r="B131" s="143"/>
      <c r="C131" s="51" t="s">
        <v>527</v>
      </c>
      <c r="D131" s="51" t="s">
        <v>528</v>
      </c>
      <c r="E131" s="68" t="s">
        <v>529</v>
      </c>
      <c r="F131" s="51">
        <v>50</v>
      </c>
      <c r="G131" s="51" t="s">
        <v>530</v>
      </c>
      <c r="H131" s="51" t="s">
        <v>450</v>
      </c>
      <c r="I131" s="83" t="s">
        <v>531</v>
      </c>
      <c r="J131" s="68"/>
      <c r="K131" s="68" t="s">
        <v>452</v>
      </c>
      <c r="L131" s="68">
        <v>15</v>
      </c>
      <c r="M131" s="169"/>
    </row>
    <row r="132" spans="1:13" ht="144" customHeight="1">
      <c r="A132" s="164"/>
      <c r="B132" s="144"/>
      <c r="C132" s="51" t="s">
        <v>527</v>
      </c>
      <c r="D132" s="51" t="s">
        <v>528</v>
      </c>
      <c r="E132" s="68" t="s">
        <v>529</v>
      </c>
      <c r="F132" s="51">
        <v>50</v>
      </c>
      <c r="G132" s="51" t="s">
        <v>530</v>
      </c>
      <c r="H132" s="51" t="s">
        <v>450</v>
      </c>
      <c r="I132" s="51" t="s">
        <v>531</v>
      </c>
      <c r="J132" s="68"/>
      <c r="K132" s="68" t="s">
        <v>452</v>
      </c>
      <c r="L132" s="68">
        <v>15</v>
      </c>
      <c r="M132" s="170"/>
    </row>
    <row r="133" spans="1:13" s="4" customFormat="1" ht="60">
      <c r="A133" s="162">
        <v>18</v>
      </c>
      <c r="B133" s="162" t="s">
        <v>532</v>
      </c>
      <c r="C133" s="71" t="s">
        <v>533</v>
      </c>
      <c r="D133" s="51" t="s">
        <v>534</v>
      </c>
      <c r="E133" s="80" t="s">
        <v>535</v>
      </c>
      <c r="F133" s="80">
        <v>35</v>
      </c>
      <c r="G133" s="51" t="s">
        <v>536</v>
      </c>
      <c r="H133" s="51" t="s">
        <v>537</v>
      </c>
      <c r="I133" s="51" t="s">
        <v>538</v>
      </c>
      <c r="J133" s="68"/>
      <c r="K133" s="68" t="s">
        <v>452</v>
      </c>
      <c r="L133" s="68">
        <v>9.9</v>
      </c>
      <c r="M133" s="161"/>
    </row>
    <row r="134" spans="1:13" s="4" customFormat="1" ht="60">
      <c r="A134" s="163"/>
      <c r="B134" s="163"/>
      <c r="C134" s="71" t="s">
        <v>533</v>
      </c>
      <c r="D134" s="51" t="s">
        <v>539</v>
      </c>
      <c r="E134" s="80" t="s">
        <v>535</v>
      </c>
      <c r="F134" s="80">
        <v>35</v>
      </c>
      <c r="G134" s="51" t="s">
        <v>540</v>
      </c>
      <c r="H134" s="51" t="s">
        <v>541</v>
      </c>
      <c r="I134" s="51" t="s">
        <v>538</v>
      </c>
      <c r="J134" s="84"/>
      <c r="K134" s="68" t="s">
        <v>452</v>
      </c>
      <c r="L134" s="84">
        <v>9.1999999999999993</v>
      </c>
      <c r="M134" s="161"/>
    </row>
    <row r="135" spans="1:13" s="4" customFormat="1" ht="60">
      <c r="A135" s="163"/>
      <c r="B135" s="163"/>
      <c r="C135" s="71" t="s">
        <v>533</v>
      </c>
      <c r="D135" s="51" t="s">
        <v>542</v>
      </c>
      <c r="E135" s="80" t="s">
        <v>535</v>
      </c>
      <c r="F135" s="80">
        <v>35</v>
      </c>
      <c r="G135" s="51" t="s">
        <v>543</v>
      </c>
      <c r="H135" s="51" t="s">
        <v>544</v>
      </c>
      <c r="I135" s="51" t="s">
        <v>538</v>
      </c>
      <c r="J135" s="84"/>
      <c r="K135" s="68" t="s">
        <v>452</v>
      </c>
      <c r="L135" s="84">
        <v>9.1</v>
      </c>
      <c r="M135" s="161"/>
    </row>
    <row r="136" spans="1:13" s="4" customFormat="1" ht="60">
      <c r="A136" s="163"/>
      <c r="B136" s="163"/>
      <c r="C136" s="72" t="s">
        <v>533</v>
      </c>
      <c r="D136" s="73" t="s">
        <v>545</v>
      </c>
      <c r="E136" s="81" t="s">
        <v>535</v>
      </c>
      <c r="F136" s="81">
        <v>35</v>
      </c>
      <c r="G136" s="73" t="s">
        <v>546</v>
      </c>
      <c r="H136" s="73" t="s">
        <v>547</v>
      </c>
      <c r="I136" s="51" t="s">
        <v>538</v>
      </c>
      <c r="J136" s="69"/>
      <c r="K136" s="50" t="s">
        <v>452</v>
      </c>
      <c r="L136" s="69">
        <v>9</v>
      </c>
      <c r="M136" s="161"/>
    </row>
    <row r="137" spans="1:13" s="4" customFormat="1" ht="72" customHeight="1">
      <c r="A137" s="163"/>
      <c r="B137" s="163"/>
      <c r="C137" s="52" t="s">
        <v>533</v>
      </c>
      <c r="D137" s="51" t="s">
        <v>548</v>
      </c>
      <c r="E137" s="82" t="s">
        <v>535</v>
      </c>
      <c r="F137" s="80">
        <v>35</v>
      </c>
      <c r="G137" s="51" t="s">
        <v>549</v>
      </c>
      <c r="H137" s="51" t="s">
        <v>544</v>
      </c>
      <c r="I137" s="51" t="s">
        <v>538</v>
      </c>
      <c r="J137" s="84"/>
      <c r="K137" s="68" t="s">
        <v>452</v>
      </c>
      <c r="L137" s="84">
        <v>9.1</v>
      </c>
      <c r="M137" s="88"/>
    </row>
    <row r="138" spans="1:13" s="4" customFormat="1" ht="75.95" customHeight="1">
      <c r="A138" s="163"/>
      <c r="B138" s="163"/>
      <c r="C138" s="52" t="s">
        <v>533</v>
      </c>
      <c r="D138" s="51" t="s">
        <v>550</v>
      </c>
      <c r="E138" s="82" t="s">
        <v>535</v>
      </c>
      <c r="F138" s="80">
        <v>35</v>
      </c>
      <c r="G138" s="51" t="s">
        <v>551</v>
      </c>
      <c r="H138" s="51" t="s">
        <v>552</v>
      </c>
      <c r="I138" s="51" t="s">
        <v>538</v>
      </c>
      <c r="J138" s="84"/>
      <c r="K138" s="68" t="s">
        <v>452</v>
      </c>
      <c r="L138" s="84">
        <v>9.3000000000000007</v>
      </c>
      <c r="M138" s="88"/>
    </row>
    <row r="139" spans="1:13" s="4" customFormat="1" ht="75.95" customHeight="1">
      <c r="A139" s="163"/>
      <c r="B139" s="163"/>
      <c r="C139" s="52" t="s">
        <v>533</v>
      </c>
      <c r="D139" s="51" t="s">
        <v>553</v>
      </c>
      <c r="E139" s="82" t="s">
        <v>535</v>
      </c>
      <c r="F139" s="80">
        <v>35</v>
      </c>
      <c r="G139" s="51" t="s">
        <v>554</v>
      </c>
      <c r="H139" s="51" t="s">
        <v>555</v>
      </c>
      <c r="I139" s="51" t="s">
        <v>538</v>
      </c>
      <c r="J139" s="84"/>
      <c r="K139" s="68" t="s">
        <v>452</v>
      </c>
      <c r="L139" s="84">
        <v>6</v>
      </c>
      <c r="M139" s="88"/>
    </row>
    <row r="140" spans="1:13" s="4" customFormat="1" ht="62.1" customHeight="1">
      <c r="A140" s="163"/>
      <c r="B140" s="163"/>
      <c r="C140" s="52" t="s">
        <v>533</v>
      </c>
      <c r="D140" s="51" t="s">
        <v>553</v>
      </c>
      <c r="E140" s="82" t="s">
        <v>535</v>
      </c>
      <c r="F140" s="80">
        <v>35</v>
      </c>
      <c r="G140" s="51" t="s">
        <v>556</v>
      </c>
      <c r="H140" s="51" t="s">
        <v>555</v>
      </c>
      <c r="I140" s="51" t="s">
        <v>538</v>
      </c>
      <c r="J140" s="84"/>
      <c r="K140" s="68" t="s">
        <v>452</v>
      </c>
      <c r="L140" s="84">
        <v>6</v>
      </c>
      <c r="M140" s="88"/>
    </row>
    <row r="141" spans="1:13" s="4" customFormat="1" ht="56.25" customHeight="1">
      <c r="A141" s="163"/>
      <c r="B141" s="163"/>
      <c r="C141" s="52" t="s">
        <v>533</v>
      </c>
      <c r="D141" s="51" t="s">
        <v>553</v>
      </c>
      <c r="E141" s="82" t="s">
        <v>535</v>
      </c>
      <c r="F141" s="80">
        <v>35</v>
      </c>
      <c r="G141" s="51" t="s">
        <v>556</v>
      </c>
      <c r="H141" s="51" t="s">
        <v>555</v>
      </c>
      <c r="I141" s="51" t="s">
        <v>538</v>
      </c>
      <c r="J141" s="84"/>
      <c r="K141" s="68" t="s">
        <v>452</v>
      </c>
      <c r="L141" s="84">
        <v>6</v>
      </c>
      <c r="M141" s="88"/>
    </row>
    <row r="142" spans="1:13" s="4" customFormat="1" ht="48.95" customHeight="1">
      <c r="A142" s="163"/>
      <c r="B142" s="163"/>
      <c r="C142" s="52" t="s">
        <v>533</v>
      </c>
      <c r="D142" s="74" t="s">
        <v>557</v>
      </c>
      <c r="E142" s="82" t="s">
        <v>535</v>
      </c>
      <c r="F142" s="80">
        <v>35</v>
      </c>
      <c r="G142" s="51" t="s">
        <v>558</v>
      </c>
      <c r="H142" s="51" t="s">
        <v>559</v>
      </c>
      <c r="I142" s="51" t="s">
        <v>538</v>
      </c>
      <c r="J142" s="84"/>
      <c r="K142" s="68" t="s">
        <v>452</v>
      </c>
      <c r="L142" s="84">
        <v>9.1999999999999993</v>
      </c>
      <c r="M142" s="88"/>
    </row>
    <row r="143" spans="1:13" s="4" customFormat="1" ht="75" customHeight="1">
      <c r="A143" s="163"/>
      <c r="B143" s="163"/>
      <c r="C143" s="52" t="s">
        <v>533</v>
      </c>
      <c r="D143" s="51" t="s">
        <v>560</v>
      </c>
      <c r="E143" s="82" t="s">
        <v>535</v>
      </c>
      <c r="F143" s="80">
        <v>35</v>
      </c>
      <c r="G143" s="51" t="s">
        <v>561</v>
      </c>
      <c r="H143" s="51" t="s">
        <v>562</v>
      </c>
      <c r="I143" s="51" t="s">
        <v>538</v>
      </c>
      <c r="J143" s="84"/>
      <c r="K143" s="68" t="s">
        <v>452</v>
      </c>
      <c r="L143" s="84">
        <v>12.6</v>
      </c>
      <c r="M143" s="88"/>
    </row>
    <row r="144" spans="1:13" s="4" customFormat="1" ht="147" customHeight="1">
      <c r="A144" s="163"/>
      <c r="B144" s="163"/>
      <c r="C144" s="52" t="s">
        <v>533</v>
      </c>
      <c r="D144" s="51" t="s">
        <v>563</v>
      </c>
      <c r="E144" s="82" t="s">
        <v>535</v>
      </c>
      <c r="F144" s="80">
        <v>35</v>
      </c>
      <c r="G144" s="51" t="s">
        <v>564</v>
      </c>
      <c r="H144" s="51" t="s">
        <v>565</v>
      </c>
      <c r="I144" s="51" t="s">
        <v>538</v>
      </c>
      <c r="J144" s="84"/>
      <c r="K144" s="68" t="s">
        <v>452</v>
      </c>
      <c r="L144" s="84">
        <v>12.3</v>
      </c>
      <c r="M144" s="88"/>
    </row>
    <row r="145" spans="1:13" s="4" customFormat="1" ht="72.95" customHeight="1">
      <c r="A145" s="164"/>
      <c r="B145" s="164"/>
      <c r="C145" s="52" t="s">
        <v>533</v>
      </c>
      <c r="D145" s="51" t="s">
        <v>563</v>
      </c>
      <c r="E145" s="82" t="s">
        <v>535</v>
      </c>
      <c r="F145" s="80">
        <v>35</v>
      </c>
      <c r="G145" s="51" t="s">
        <v>566</v>
      </c>
      <c r="H145" s="51" t="s">
        <v>565</v>
      </c>
      <c r="I145" s="51" t="s">
        <v>538</v>
      </c>
      <c r="J145" s="84"/>
      <c r="K145" s="68" t="s">
        <v>452</v>
      </c>
      <c r="L145" s="84">
        <v>12.3</v>
      </c>
      <c r="M145" s="88"/>
    </row>
    <row r="146" spans="1:13" s="5" customFormat="1" ht="80.099999999999994" customHeight="1">
      <c r="A146" s="165">
        <v>19</v>
      </c>
      <c r="B146" s="165" t="s">
        <v>567</v>
      </c>
      <c r="C146" s="75" t="s">
        <v>568</v>
      </c>
      <c r="D146" s="75" t="s">
        <v>569</v>
      </c>
      <c r="E146" s="75" t="s">
        <v>570</v>
      </c>
      <c r="F146" s="75">
        <v>60</v>
      </c>
      <c r="G146" s="75" t="s">
        <v>571</v>
      </c>
      <c r="H146" s="75" t="s">
        <v>239</v>
      </c>
      <c r="I146" s="75" t="s">
        <v>572</v>
      </c>
      <c r="J146" s="85"/>
      <c r="K146" s="84" t="s">
        <v>452</v>
      </c>
      <c r="L146" s="85">
        <v>7</v>
      </c>
      <c r="M146" s="171"/>
    </row>
    <row r="147" spans="1:13" s="5" customFormat="1" ht="75.95" customHeight="1">
      <c r="A147" s="166"/>
      <c r="B147" s="166"/>
      <c r="C147" s="75" t="s">
        <v>573</v>
      </c>
      <c r="D147" s="75" t="s">
        <v>569</v>
      </c>
      <c r="E147" s="75" t="s">
        <v>574</v>
      </c>
      <c r="F147" s="75">
        <v>80</v>
      </c>
      <c r="G147" s="75" t="s">
        <v>575</v>
      </c>
      <c r="H147" s="75" t="s">
        <v>239</v>
      </c>
      <c r="I147" s="75" t="s">
        <v>576</v>
      </c>
      <c r="J147" s="85"/>
      <c r="K147" s="84" t="s">
        <v>452</v>
      </c>
      <c r="L147" s="85">
        <v>6.5</v>
      </c>
      <c r="M147" s="171"/>
    </row>
    <row r="148" spans="1:13" s="5" customFormat="1" ht="75" customHeight="1">
      <c r="A148" s="166"/>
      <c r="B148" s="166"/>
      <c r="C148" s="75" t="s">
        <v>573</v>
      </c>
      <c r="D148" s="75" t="s">
        <v>569</v>
      </c>
      <c r="E148" s="75" t="s">
        <v>574</v>
      </c>
      <c r="F148" s="75">
        <v>80</v>
      </c>
      <c r="G148" s="75" t="s">
        <v>577</v>
      </c>
      <c r="H148" s="75" t="s">
        <v>239</v>
      </c>
      <c r="I148" s="75" t="s">
        <v>576</v>
      </c>
      <c r="J148" s="85"/>
      <c r="K148" s="84" t="s">
        <v>452</v>
      </c>
      <c r="L148" s="85">
        <v>6.5</v>
      </c>
      <c r="M148" s="171"/>
    </row>
    <row r="149" spans="1:13" s="5" customFormat="1" ht="75.95" customHeight="1">
      <c r="A149" s="166"/>
      <c r="B149" s="166"/>
      <c r="C149" s="75" t="s">
        <v>578</v>
      </c>
      <c r="D149" s="75" t="s">
        <v>579</v>
      </c>
      <c r="E149" s="75" t="s">
        <v>580</v>
      </c>
      <c r="F149" s="75">
        <v>80</v>
      </c>
      <c r="G149" s="75" t="s">
        <v>581</v>
      </c>
      <c r="H149" s="75" t="s">
        <v>186</v>
      </c>
      <c r="I149" s="75" t="s">
        <v>582</v>
      </c>
      <c r="J149" s="85"/>
      <c r="K149" s="84" t="s">
        <v>452</v>
      </c>
      <c r="L149" s="85">
        <v>7</v>
      </c>
      <c r="M149" s="171"/>
    </row>
    <row r="150" spans="1:13" s="5" customFormat="1" ht="80.099999999999994" customHeight="1">
      <c r="A150" s="166"/>
      <c r="B150" s="166"/>
      <c r="C150" s="75" t="s">
        <v>578</v>
      </c>
      <c r="D150" s="75" t="s">
        <v>579</v>
      </c>
      <c r="E150" s="75" t="s">
        <v>580</v>
      </c>
      <c r="F150" s="75">
        <v>80</v>
      </c>
      <c r="G150" s="75" t="s">
        <v>583</v>
      </c>
      <c r="H150" s="75" t="s">
        <v>584</v>
      </c>
      <c r="I150" s="75" t="s">
        <v>582</v>
      </c>
      <c r="J150" s="85"/>
      <c r="K150" s="84" t="s">
        <v>452</v>
      </c>
      <c r="L150" s="85">
        <v>7</v>
      </c>
      <c r="M150" s="171"/>
    </row>
    <row r="151" spans="1:13" s="5" customFormat="1" ht="81" customHeight="1">
      <c r="A151" s="167"/>
      <c r="B151" s="167"/>
      <c r="C151" s="75" t="s">
        <v>585</v>
      </c>
      <c r="D151" s="75" t="s">
        <v>586</v>
      </c>
      <c r="E151" s="75" t="s">
        <v>587</v>
      </c>
      <c r="F151" s="75">
        <v>60</v>
      </c>
      <c r="G151" s="75" t="s">
        <v>588</v>
      </c>
      <c r="H151" s="75" t="s">
        <v>239</v>
      </c>
      <c r="I151" s="75" t="s">
        <v>572</v>
      </c>
      <c r="J151" s="85"/>
      <c r="K151" s="84" t="s">
        <v>452</v>
      </c>
      <c r="L151" s="85">
        <v>6</v>
      </c>
      <c r="M151" s="171"/>
    </row>
    <row r="152" spans="1:13" s="1" customFormat="1" ht="23.25" customHeight="1">
      <c r="A152" s="15">
        <v>15</v>
      </c>
      <c r="B152" s="21" t="s">
        <v>589</v>
      </c>
      <c r="C152" s="21" t="s">
        <v>23</v>
      </c>
      <c r="D152" s="21"/>
      <c r="E152" s="21"/>
      <c r="F152" s="31"/>
      <c r="G152" s="31"/>
      <c r="H152" s="31"/>
      <c r="I152" s="21"/>
      <c r="J152" s="31"/>
      <c r="K152" s="86"/>
      <c r="L152" s="31"/>
    </row>
    <row r="153" spans="1:13" s="2" customFormat="1" ht="60" customHeight="1">
      <c r="A153" s="15">
        <v>16</v>
      </c>
      <c r="B153" s="21" t="s">
        <v>590</v>
      </c>
      <c r="C153" s="17" t="s">
        <v>48</v>
      </c>
      <c r="E153" s="25"/>
      <c r="F153" s="31">
        <f>SUM(F154)</f>
        <v>80</v>
      </c>
      <c r="G153" s="31"/>
      <c r="H153" s="31"/>
      <c r="I153" s="31"/>
      <c r="J153" s="31"/>
      <c r="K153" s="31"/>
      <c r="L153" s="31">
        <f>SUM(L154)</f>
        <v>2.5299999999999998</v>
      </c>
      <c r="M153" s="38"/>
    </row>
    <row r="154" spans="1:13" s="2" customFormat="1" ht="60" customHeight="1">
      <c r="A154" s="18"/>
      <c r="B154" s="19"/>
      <c r="C154" s="26" t="s">
        <v>591</v>
      </c>
      <c r="D154" s="76" t="s">
        <v>592</v>
      </c>
      <c r="E154" s="26" t="s">
        <v>593</v>
      </c>
      <c r="F154" s="18">
        <v>80</v>
      </c>
      <c r="G154" s="25" t="s">
        <v>594</v>
      </c>
      <c r="H154" s="18" t="s">
        <v>34</v>
      </c>
      <c r="I154" s="26" t="s">
        <v>595</v>
      </c>
      <c r="J154" s="18"/>
      <c r="K154" s="25" t="s">
        <v>596</v>
      </c>
      <c r="L154" s="18">
        <v>2.5299999999999998</v>
      </c>
      <c r="M154" s="89"/>
    </row>
    <row r="155" spans="1:13" s="1" customFormat="1" ht="39" customHeight="1">
      <c r="A155" s="15">
        <v>17</v>
      </c>
      <c r="B155" s="21" t="s">
        <v>597</v>
      </c>
      <c r="C155" s="17" t="s">
        <v>48</v>
      </c>
      <c r="D155" s="21"/>
      <c r="E155" s="21"/>
      <c r="F155" s="31">
        <f>SUM(F156)</f>
        <v>70</v>
      </c>
      <c r="G155" s="31"/>
      <c r="H155" s="31"/>
      <c r="I155" s="31"/>
      <c r="J155" s="31"/>
      <c r="K155" s="31"/>
      <c r="L155" s="31">
        <f>SUM(L156)</f>
        <v>1.5</v>
      </c>
      <c r="M155" s="38"/>
    </row>
    <row r="156" spans="1:13" s="2" customFormat="1" ht="77.25" customHeight="1">
      <c r="A156" s="18"/>
      <c r="B156" s="19"/>
      <c r="C156" s="26" t="s">
        <v>598</v>
      </c>
      <c r="D156" s="26" t="s">
        <v>599</v>
      </c>
      <c r="E156" s="26" t="s">
        <v>600</v>
      </c>
      <c r="F156" s="23">
        <v>70</v>
      </c>
      <c r="G156" s="26" t="s">
        <v>601</v>
      </c>
      <c r="H156" s="23" t="s">
        <v>450</v>
      </c>
      <c r="I156" s="26" t="s">
        <v>602</v>
      </c>
      <c r="J156" s="23"/>
      <c r="K156" s="26" t="s">
        <v>603</v>
      </c>
      <c r="L156" s="23">
        <v>1.5</v>
      </c>
    </row>
    <row r="157" spans="1:13" s="2" customFormat="1" ht="40.5" customHeight="1">
      <c r="A157" s="15">
        <v>18</v>
      </c>
      <c r="B157" s="21" t="s">
        <v>604</v>
      </c>
      <c r="C157" s="17" t="s">
        <v>48</v>
      </c>
      <c r="D157" s="19"/>
      <c r="E157" s="19"/>
      <c r="F157" s="31">
        <f>SUM(F158:F160)</f>
        <v>440</v>
      </c>
      <c r="G157" s="31"/>
      <c r="H157" s="31"/>
      <c r="I157" s="31"/>
      <c r="J157" s="31"/>
      <c r="K157" s="31"/>
      <c r="L157" s="31">
        <f>SUM(L158:L160)</f>
        <v>53.84</v>
      </c>
      <c r="M157" s="1" t="s">
        <v>605</v>
      </c>
    </row>
    <row r="158" spans="1:13" s="2" customFormat="1" ht="71.25" customHeight="1">
      <c r="A158" s="18"/>
      <c r="B158" s="19"/>
      <c r="C158" s="26" t="s">
        <v>606</v>
      </c>
      <c r="D158" s="26" t="s">
        <v>607</v>
      </c>
      <c r="E158" s="26" t="s">
        <v>608</v>
      </c>
      <c r="F158" s="23">
        <v>300</v>
      </c>
      <c r="G158" s="26" t="s">
        <v>609</v>
      </c>
      <c r="H158" s="23" t="s">
        <v>34</v>
      </c>
      <c r="I158" s="26" t="s">
        <v>610</v>
      </c>
      <c r="J158" s="23"/>
      <c r="K158" s="26" t="s">
        <v>611</v>
      </c>
      <c r="L158" s="23">
        <v>50</v>
      </c>
    </row>
    <row r="159" spans="1:13" s="2" customFormat="1" ht="75.75" customHeight="1">
      <c r="A159" s="18"/>
      <c r="B159" s="19"/>
      <c r="C159" s="26" t="s">
        <v>612</v>
      </c>
      <c r="D159" s="26" t="s">
        <v>613</v>
      </c>
      <c r="E159" s="26" t="s">
        <v>614</v>
      </c>
      <c r="F159" s="23">
        <v>120</v>
      </c>
      <c r="G159" s="26" t="s">
        <v>615</v>
      </c>
      <c r="H159" s="23" t="s">
        <v>34</v>
      </c>
      <c r="I159" s="26" t="s">
        <v>616</v>
      </c>
      <c r="J159" s="23"/>
      <c r="K159" s="154" t="s">
        <v>617</v>
      </c>
      <c r="L159" s="149">
        <v>3.84</v>
      </c>
    </row>
    <row r="160" spans="1:13" s="2" customFormat="1" ht="50.25" customHeight="1">
      <c r="A160" s="18"/>
      <c r="B160" s="19"/>
      <c r="C160" s="26" t="s">
        <v>618</v>
      </c>
      <c r="D160" s="26" t="s">
        <v>619</v>
      </c>
      <c r="E160" s="26" t="s">
        <v>620</v>
      </c>
      <c r="F160" s="23">
        <v>20</v>
      </c>
      <c r="G160" s="26" t="s">
        <v>621</v>
      </c>
      <c r="H160" s="23" t="s">
        <v>34</v>
      </c>
      <c r="I160" s="26" t="s">
        <v>622</v>
      </c>
      <c r="J160" s="23"/>
      <c r="K160" s="155"/>
      <c r="L160" s="150"/>
    </row>
    <row r="161" spans="1:13" s="1" customFormat="1" ht="25.5" customHeight="1">
      <c r="A161" s="15">
        <v>19</v>
      </c>
      <c r="B161" s="21" t="s">
        <v>623</v>
      </c>
      <c r="C161" s="17" t="s">
        <v>48</v>
      </c>
      <c r="D161" s="17"/>
      <c r="E161" s="17"/>
      <c r="F161" s="31">
        <f>SUM(F162)</f>
        <v>260</v>
      </c>
      <c r="G161" s="31"/>
      <c r="H161" s="31"/>
      <c r="I161" s="31"/>
      <c r="J161" s="31"/>
      <c r="K161" s="31"/>
      <c r="L161" s="31">
        <f>SUM(L162)</f>
        <v>10</v>
      </c>
      <c r="M161" s="38"/>
    </row>
    <row r="162" spans="1:13" s="1" customFormat="1" ht="66" customHeight="1">
      <c r="A162" s="15"/>
      <c r="B162" s="21"/>
      <c r="C162" s="26" t="s">
        <v>624</v>
      </c>
      <c r="D162" s="26" t="s">
        <v>625</v>
      </c>
      <c r="E162" s="26" t="s">
        <v>626</v>
      </c>
      <c r="F162" s="23">
        <v>260</v>
      </c>
      <c r="G162" s="26" t="s">
        <v>627</v>
      </c>
      <c r="H162" s="23" t="s">
        <v>628</v>
      </c>
      <c r="I162" s="26" t="s">
        <v>629</v>
      </c>
      <c r="J162" s="23"/>
      <c r="K162" s="26" t="s">
        <v>630</v>
      </c>
      <c r="L162" s="23">
        <v>10</v>
      </c>
    </row>
    <row r="163" spans="1:13" s="2" customFormat="1" ht="41.25" customHeight="1">
      <c r="A163" s="15">
        <v>20</v>
      </c>
      <c r="B163" s="21" t="s">
        <v>631</v>
      </c>
      <c r="C163" s="21" t="s">
        <v>23</v>
      </c>
      <c r="D163" s="19"/>
      <c r="E163" s="19"/>
      <c r="F163" s="28"/>
      <c r="G163" s="28"/>
      <c r="H163" s="28"/>
      <c r="I163" s="19"/>
      <c r="J163" s="28"/>
      <c r="K163" s="37"/>
      <c r="L163" s="28"/>
      <c r="M163" s="38"/>
    </row>
    <row r="164" spans="1:13" s="1" customFormat="1" ht="39.75" customHeight="1">
      <c r="A164" s="15">
        <v>21</v>
      </c>
      <c r="B164" s="21" t="s">
        <v>632</v>
      </c>
      <c r="C164" s="17" t="s">
        <v>48</v>
      </c>
      <c r="D164" s="21"/>
      <c r="E164" s="21"/>
      <c r="F164" s="31">
        <f>SUM(F165:F166)</f>
        <v>1880</v>
      </c>
      <c r="G164" s="31"/>
      <c r="H164" s="31"/>
      <c r="I164" s="31"/>
      <c r="J164" s="31"/>
      <c r="K164" s="31"/>
      <c r="L164" s="31">
        <f>SUM(L165:L166)</f>
        <v>409</v>
      </c>
      <c r="M164" s="38"/>
    </row>
    <row r="165" spans="1:13" s="2" customFormat="1" ht="77.25" customHeight="1">
      <c r="A165" s="18"/>
      <c r="B165" s="19"/>
      <c r="C165" s="26" t="s">
        <v>633</v>
      </c>
      <c r="D165" s="26" t="s">
        <v>634</v>
      </c>
      <c r="E165" s="26" t="s">
        <v>635</v>
      </c>
      <c r="F165" s="23">
        <v>1680</v>
      </c>
      <c r="G165" s="26" t="s">
        <v>636</v>
      </c>
      <c r="H165" s="26" t="s">
        <v>637</v>
      </c>
      <c r="I165" s="26" t="s">
        <v>638</v>
      </c>
      <c r="J165" s="23"/>
      <c r="K165" s="23" t="s">
        <v>633</v>
      </c>
      <c r="L165" s="23">
        <v>400</v>
      </c>
    </row>
    <row r="166" spans="1:13" s="2" customFormat="1" ht="61.5" customHeight="1">
      <c r="A166" s="18"/>
      <c r="B166" s="19"/>
      <c r="C166" s="26" t="s">
        <v>639</v>
      </c>
      <c r="D166" s="26" t="s">
        <v>640</v>
      </c>
      <c r="E166" s="26" t="s">
        <v>641</v>
      </c>
      <c r="F166" s="23">
        <v>200</v>
      </c>
      <c r="G166" s="26" t="s">
        <v>642</v>
      </c>
      <c r="H166" s="26" t="s">
        <v>186</v>
      </c>
      <c r="I166" s="26" t="s">
        <v>643</v>
      </c>
      <c r="J166" s="23"/>
      <c r="K166" s="23" t="s">
        <v>644</v>
      </c>
      <c r="L166" s="23">
        <v>9</v>
      </c>
    </row>
    <row r="167" spans="1:13" s="1" customFormat="1" ht="37.5" customHeight="1">
      <c r="A167" s="15">
        <v>22</v>
      </c>
      <c r="B167" s="21" t="s">
        <v>645</v>
      </c>
      <c r="C167" s="21" t="s">
        <v>23</v>
      </c>
      <c r="D167" s="21"/>
      <c r="E167" s="21"/>
      <c r="F167" s="31"/>
      <c r="G167" s="31"/>
      <c r="H167" s="31"/>
      <c r="I167" s="21"/>
      <c r="J167" s="31"/>
      <c r="K167" s="86"/>
      <c r="L167" s="31"/>
      <c r="M167" s="38"/>
    </row>
    <row r="168" spans="1:13" s="2" customFormat="1" ht="12">
      <c r="A168" s="77"/>
      <c r="B168" s="78"/>
      <c r="C168" s="79"/>
      <c r="D168" s="79"/>
      <c r="E168" s="79"/>
      <c r="F168" s="78"/>
      <c r="G168" s="78"/>
      <c r="H168" s="78"/>
      <c r="I168" s="79"/>
      <c r="J168" s="78"/>
      <c r="K168" s="87"/>
      <c r="L168" s="78"/>
    </row>
    <row r="169" spans="1:13" s="2" customFormat="1" ht="12">
      <c r="A169" s="77"/>
      <c r="B169" s="78"/>
      <c r="C169" s="79"/>
      <c r="D169" s="79"/>
      <c r="E169" s="79"/>
      <c r="F169" s="78"/>
      <c r="G169" s="78"/>
      <c r="H169" s="78"/>
      <c r="I169" s="79"/>
      <c r="J169" s="78"/>
      <c r="K169" s="87"/>
      <c r="L169" s="78"/>
    </row>
  </sheetData>
  <mergeCells count="34">
    <mergeCell ref="M122:M127"/>
    <mergeCell ref="M131:M132"/>
    <mergeCell ref="M133:M136"/>
    <mergeCell ref="M146:M151"/>
    <mergeCell ref="K159:K160"/>
    <mergeCell ref="L36:L38"/>
    <mergeCell ref="L80:L81"/>
    <mergeCell ref="L82:L83"/>
    <mergeCell ref="L90:L93"/>
    <mergeCell ref="L159:L160"/>
    <mergeCell ref="A133:A145"/>
    <mergeCell ref="A146:A151"/>
    <mergeCell ref="B6:B7"/>
    <mergeCell ref="B107:B108"/>
    <mergeCell ref="B109:B110"/>
    <mergeCell ref="B112:B119"/>
    <mergeCell ref="B122:B132"/>
    <mergeCell ref="B133:B145"/>
    <mergeCell ref="B146:B151"/>
    <mergeCell ref="A2:L2"/>
    <mergeCell ref="K5:L5"/>
    <mergeCell ref="J6:L6"/>
    <mergeCell ref="A6:A7"/>
    <mergeCell ref="A122:A132"/>
    <mergeCell ref="C6:C7"/>
    <mergeCell ref="D6:D7"/>
    <mergeCell ref="E6:E7"/>
    <mergeCell ref="E67:E69"/>
    <mergeCell ref="F6:F7"/>
    <mergeCell ref="G6:G7"/>
    <mergeCell ref="H6:H7"/>
    <mergeCell ref="I6:I7"/>
    <mergeCell ref="K36:K38"/>
    <mergeCell ref="K90:K93"/>
  </mergeCells>
  <phoneticPr fontId="26" type="noConversion"/>
  <pageMargins left="0.55000000000000004" right="0.55000000000000004" top="0.98" bottom="0.98" header="0.51" footer="0.51"/>
  <pageSetup paperSize="9" orientation="landscape" r:id="rId1"/>
  <headerFooter scaleWithDoc="0" alignWithMargins="0">
    <oddFooter>&amp;C第 &amp;P 页</oddFooter>
  </headerFooter>
</worksheet>
</file>

<file path=docProps/app.xml><?xml version="1.0" encoding="utf-8"?>
<Properties xmlns="http://schemas.openxmlformats.org/officeDocument/2006/extended-properties" xmlns:vt="http://schemas.openxmlformats.org/officeDocument/2006/docPropsVTypes">
  <Application>WPS Office 专业版</Application>
  <DocSecurity>0</DocSecurity>
  <ScaleCrop>false</ScaleCrop>
  <HeadingPairs>
    <vt:vector size="4" baseType="variant">
      <vt:variant>
        <vt:lpstr>工作表</vt:lpstr>
      </vt:variant>
      <vt:variant>
        <vt:i4>3</vt:i4>
      </vt:variant>
      <vt:variant>
        <vt:lpstr>命名范围</vt:lpstr>
      </vt:variant>
      <vt:variant>
        <vt:i4>2</vt:i4>
      </vt:variant>
    </vt:vector>
  </HeadingPairs>
  <TitlesOfParts>
    <vt:vector size="5" baseType="lpstr">
      <vt:lpstr>2023年培训计划</vt:lpstr>
      <vt:lpstr>Sheet1</vt:lpstr>
      <vt:lpstr>年初计划</vt:lpstr>
      <vt:lpstr>年初计划!_GoBack</vt:lpstr>
      <vt:lpstr>年初计划!Print_Titles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dc:creator>
  <cp:lastModifiedBy>Administrator</cp:lastModifiedBy>
  <cp:revision>1</cp:revision>
  <cp:lastPrinted>2025-02-21T07:50:41Z</cp:lastPrinted>
  <dcterms:created xsi:type="dcterms:W3CDTF">2018-02-02T07:19:00Z</dcterms:created>
  <dcterms:modified xsi:type="dcterms:W3CDTF">2025-02-21T07:59:04Z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2052-11.8.2.10290</vt:lpwstr>
  </property>
  <property fmtid="{D5CDD505-2E9C-101B-9397-08002B2CF9AE}" pid="3" name="ICV">
    <vt:lpwstr>CA259B87FCD144B59845C6DAD9A23C37</vt:lpwstr>
  </property>
</Properties>
</file>